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persons/person.xml" ContentType="application/vnd.ms-excel.person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workbookProtection lockStructure="1"/>
  <bookViews>
    <workbookView xWindow="-108" yWindow="-108" windowWidth="23256" windowHeight="12576" tabRatio="912" firstSheet="1" activeTab="15"/>
  </bookViews>
  <sheets>
    <sheet name="A" sheetId="78" state="hidden" r:id="rId1"/>
    <sheet name="B_I_II" sheetId="64" r:id="rId2"/>
    <sheet name="B_III" sheetId="1" state="hidden" r:id="rId3"/>
    <sheet name="B_IV" sheetId="28" r:id="rId4"/>
    <sheet name="B_V" sheetId="69" state="hidden" r:id="rId5"/>
    <sheet name="B_VI" sheetId="25" r:id="rId6"/>
    <sheet name="B_VII" sheetId="49" state="hidden" r:id="rId7"/>
    <sheet name="B_VIII" sheetId="23" state="hidden" r:id="rId8"/>
    <sheet name="B_IX" sheetId="79" state="hidden" r:id="rId9"/>
    <sheet name="B_X" sheetId="80" state="hidden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state="hidden" r:id="rId17"/>
    <sheet name="Zal_B_VII_D1.1" sheetId="75" state="hidden" r:id="rId18"/>
    <sheet name="Zal_B_VII_D2" sheetId="6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A!$A$1:$O$89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A!$A$2:$N$89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A!$A$2:$N$89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69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O63" i="78"/>
  <c r="B25" i="81"/>
  <c r="B20"/>
  <c r="L34" i="78"/>
  <c r="O88"/>
  <c r="O86"/>
  <c r="O73"/>
  <c r="O69"/>
  <c r="O61"/>
  <c r="O53"/>
  <c r="L46"/>
  <c r="H46"/>
  <c r="B46"/>
  <c r="D54" i="49" l="1"/>
  <c r="R70" i="64" l="1"/>
  <c r="C24" i="68"/>
  <c r="B31" i="44"/>
  <c r="B22"/>
  <c r="B25" i="43"/>
  <c r="B48"/>
  <c r="AB27" i="28" l="1"/>
  <c r="AA51" i="64" l="1"/>
  <c r="AB37" i="28" l="1"/>
  <c r="AB33"/>
  <c r="AB32" l="1"/>
  <c r="AB30" s="1"/>
  <c r="D61" i="49" l="1"/>
  <c r="D60"/>
  <c r="D45"/>
  <c r="D44"/>
  <c r="D58"/>
  <c r="D57"/>
  <c r="D56"/>
  <c r="D55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10"/>
  <c r="D9"/>
  <c r="D7"/>
  <c r="D6"/>
  <c r="N82" i="69" l="1"/>
  <c r="N83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AE3" i="28"/>
  <c r="F56" i="69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C85" i="1"/>
  <c r="AC12" i="64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<sst xmlns="http://schemas.openxmlformats.org/spreadsheetml/2006/main" count="1704" uniqueCount="981">
  <si>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</si>
  <si>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</si>
  <si>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</si>
  <si>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</si>
  <si>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</si>
  <si>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</si>
  <si>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</si>
  <si>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</si>
  <si>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</si>
  <si>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</si>
  <si>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</si>
  <si>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</si>
  <si>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</si>
  <si>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</si>
  <si>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</si>
  <si>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</si>
  <si>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</si>
  <si>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</si>
  <si>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</si>
  <si>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</si>
  <si>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</si>
  <si>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</si>
  <si>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</si>
  <si>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</si>
  <si>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</si>
  <si>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</si>
  <si>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</si>
  <si>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</si>
  <si>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</si>
  <si>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</si>
  <si>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</si>
  <si>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</si>
  <si>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</si>
  <si>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</si>
  <si>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</si>
  <si>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</si>
  <si>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</si>
  <si>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</si>
  <si>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</si>
  <si>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</si>
  <si>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</si>
  <si>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</si>
  <si>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</si>
  <si>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</si>
  <si>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</si>
  <si>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</si>
  <si>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</si>
  <si>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</si>
  <si>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</si>
  <si>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</si>
  <si>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</si>
  <si>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</si>
  <si>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</si>
  <si>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</si>
  <si>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</si>
  <si>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</si>
  <si>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</si>
  <si>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</si>
  <si>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</si>
  <si>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</si>
  <si>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</si>
  <si>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</si>
  <si>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</si>
  <si>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</si>
  <si>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</si>
  <si>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</si>
  <si>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</si>
  <si>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</si>
  <si>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</si>
  <si>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</si>
  <si>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</si>
  <si>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</si>
  <si>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</si>
  <si>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</si>
  <si>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</si>
  <si>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</si>
  <si>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</si>
  <si>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</si>
  <si>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</si>
  <si>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</si>
  <si>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</si>
  <si>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</si>
  <si>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</si>
  <si>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</si>
  <si>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</si>
  <si>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</si>
  <si>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</si>
  <si>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</si>
  <si>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</si>
  <si>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</si>
  <si>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</si>
  <si>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</si>
  <si>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</si>
  <si>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</si>
  <si>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</si>
  <si>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</si>
  <si>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</si>
  <si>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</si>
  <si>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</si>
  <si>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</si>
  <si>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</si>
  <si>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</si>
  <si>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</si>
  <si>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</si>
  <si>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</si>
  <si>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</si>
  <si>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</si>
  <si>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</si>
  <si>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</si>
  <si>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</si>
  <si>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</si>
  <si>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</si>
  <si>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</si>
  <si>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</si>
  <si>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</si>
  <si>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</si>
  <si>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</si>
  <si>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</si>
  <si>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</si>
  <si>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</si>
  <si>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</si>
  <si>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</si>
  <si>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</si>
  <si>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</si>
  <si>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</si>
  <si>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</si>
  <si>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</si>
  <si>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</si>
  <si>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</si>
  <si>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</si>
  <si>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</si>
  <si>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</si>
  <si>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</si>
  <si>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</si>
  <si>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</si>
  <si>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</si>
  <si>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</si>
  <si>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</si>
  <si>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</si>
  <si>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</si>
  <si>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</si>
  <si>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</si>
  <si>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</si>
  <si>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</si>
  <si>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</si>
  <si>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</si>
  <si>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</si>
  <si>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</si>
  <si>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</si>
  <si>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</si>
  <si>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</si>
  <si>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</si>
  <si>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</si>
  <si>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</si>
  <si>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</si>
  <si>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</si>
  <si>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</si>
  <si>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</si>
  <si>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</si>
  <si>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</si>
  <si>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</si>
  <si>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</si>
  <si>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</si>
  <si>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</si>
  <si>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</si>
  <si>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</si>
  <si>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</si>
  <si>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</si>
  <si>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</si>
  <si>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</si>
  <si>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</si>
  <si>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</si>
  <si>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</si>
  <si>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</si>
  <si>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</si>
  <si>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</si>
  <si>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</si>
  <si>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</si>
  <si>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</si>
  <si>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</si>
  <si>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</si>
  <si>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</si>
  <si>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</si>
  <si>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</si>
  <si>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</si>
  <si>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</si>
  <si>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</si>
  <si>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</si>
  <si>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</si>
  <si>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</si>
  <si>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</si>
  <si>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</si>
  <si>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</si>
  <si>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</si>
  <si>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</si>
  <si>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</si>
  <si>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</si>
  <si>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</si>
  <si>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</si>
  <si>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</si>
  <si>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</si>
  <si>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</si>
  <si>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</si>
  <si>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</si>
  <si>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</si>
  <si>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</si>
  <si>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</si>
  <si>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</si>
  <si>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</si>
  <si>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</si>
  <si>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</si>
  <si>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</si>
  <si>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</si>
  <si>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</si>
  <si>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</si>
  <si>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</si>
  <si>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</si>
  <si>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</si>
  <si>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</si>
  <si>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</si>
  <si>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</si>
  <si>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</si>
  <si>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</si>
  <si>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</si>
  <si>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</si>
  <si>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</si>
  <si>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</si>
  <si>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</si>
  <si>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</si>
  <si>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</si>
  <si>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</si>
  <si>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</si>
  <si>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</si>
  <si>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</si>
  <si>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</si>
  <si>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</si>
  <si>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</si>
  <si>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</si>
  <si>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</si>
  <si>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</si>
  <si>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</si>
  <si>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</si>
  <si>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</si>
  <si>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</si>
  <si>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</si>
  <si>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</si>
  <si>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</si>
  <si>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</si>
  <si>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</si>
  <si>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</si>
  <si>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</si>
  <si>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</si>
  <si>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</si>
  <si>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</si>
  <si>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</si>
  <si>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</si>
  <si>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</si>
  <si>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</si>
  <si>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</si>
  <si>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</si>
  <si>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</si>
  <si>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</si>
  <si>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</si>
  <si>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</si>
  <si>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</si>
  <si>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</si>
  <si>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</si>
  <si>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</si>
  <si>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</si>
  <si>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</si>
  <si>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</si>
  <si>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</si>
  <si>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</si>
  <si>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</si>
  <si>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</si>
  <si>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</si>
  <si>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</si>
  <si>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</si>
  <si>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</si>
  <si>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</si>
  <si>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</si>
  <si>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</si>
  <si>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</si>
  <si>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</si>
  <si>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</si>
  <si>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</si>
  <si>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</si>
  <si>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</si>
  <si>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</si>
  <si>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</si>
  <si>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</si>
  <si>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</si>
  <si>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</si>
  <si>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</si>
  <si>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</si>
  <si>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</si>
  <si>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</si>
  <si>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</si>
  <si>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</si>
  <si>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</si>
  <si>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</si>
  <si>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</si>
  <si>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</si>
  <si>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</si>
  <si>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</si>
  <si>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</si>
  <si>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</si>
  <si>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</si>
  <si>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</si>
  <si>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</si>
  <si>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</si>
  <si>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</si>
  <si>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</si>
  <si>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</si>
  <si>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</si>
  <si>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</si>
  <si>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</si>
  <si>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</si>
  <si>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</si>
  <si>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</si>
  <si>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</si>
  <si>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</si>
  <si>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</si>
  <si>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</si>
  <si>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</si>
  <si>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</si>
  <si>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</si>
  <si>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</si>
  <si>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</si>
  <si>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</si>
  <si>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</si>
  <si>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</si>
  <si>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</si>
  <si>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</si>
  <si>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</si>
  <si>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</si>
  <si>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</si>
  <si>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</si>
  <si>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</si>
  <si>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</si>
  <si>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</si>
  <si>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</si>
  <si>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</si>
  <si>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</si>
  <si>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</si>
  <si>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</si>
  <si>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</si>
  <si>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</si>
  <si>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</si>
  <si>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</si>
  <si>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</si>
  <si>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</si>
  <si>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</si>
  <si>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</si>
  <si>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</si>
  <si>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</si>
  <si>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</si>
  <si>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</si>
  <si>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</si>
  <si>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</si>
  <si>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</si>
  <si>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</si>
  <si>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</si>
  <si>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</si>
  <si>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</si>
  <si>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</si>
  <si>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</si>
  <si>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</si>
  <si>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</si>
  <si>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</si>
  <si>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</si>
  <si>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</si>
  <si>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</si>
  <si>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</si>
  <si>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</si>
  <si>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</si>
  <si>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</si>
  <si>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</si>
  <si>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</si>
  <si>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</si>
  <si>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</si>
  <si>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</si>
  <si>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</si>
  <si>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</si>
  <si>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</si>
  <si>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</si>
  <si>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</si>
  <si>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</si>
  <si>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</si>
  <si>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</si>
  <si>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</si>
  <si>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</si>
  <si>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</si>
  <si>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</si>
  <si>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</si>
  <si>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</si>
  <si>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</si>
  <si>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</si>
  <si>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</si>
  <si>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</si>
  <si>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</si>
  <si>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</si>
  <si>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</si>
  <si>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</si>
  <si>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</si>
  <si>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</si>
  <si>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</si>
  <si>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</si>
  <si>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</si>
  <si>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</si>
  <si>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</si>
  <si>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</si>
  <si>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</si>
  <si>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</si>
  <si>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</si>
  <si>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</si>
  <si>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</si>
  <si>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</si>
  <si>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</si>
  <si>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</si>
  <si>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</si>
  <si>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</si>
  <si>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</si>
  <si>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</si>
  <si>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</si>
  <si>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</si>
  <si>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</si>
  <si>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</si>
  <si>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</si>
  <si>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</si>
  <si>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</si>
  <si>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</si>
  <si>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</si>
  <si>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</si>
  <si>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</si>
  <si>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</si>
  <si>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</si>
  <si>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</si>
  <si>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</si>
  <si>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</si>
  <si>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</si>
  <si>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</si>
  <si>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</si>
  <si>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</si>
  <si>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</si>
  <si>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</si>
  <si>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</si>
  <si>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</si>
  <si>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</si>
  <si>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</si>
  <si>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</si>
  <si>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</si>
  <si>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</si>
  <si>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</si>
  <si>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</si>
  <si>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</si>
  <si>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</si>
  <si>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</si>
  <si>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</si>
  <si>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</si>
  <si>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</si>
  <si>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</si>
  <si>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</si>
  <si>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</si>
  <si>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</si>
  <si>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</si>
  <si>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</si>
  <si>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</si>
  <si>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</si>
  <si>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</si>
  <si>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</si>
  <si>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</si>
  <si>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</si>
  <si>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</si>
  <si>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</si>
  <si>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</si>
  <si>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</si>
  <si>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</si>
  <si>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</si>
  <si>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</si>
  <si>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</si>
  <si>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</si>
  <si>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</si>
  <si>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</si>
  <si>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</si>
  <si>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</si>
  <si>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</si>
  <si>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</si>
  <si>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</si>
  <si>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</si>
  <si>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</si>
  <si>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</si>
  <si>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</si>
  <si>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</si>
  <si>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</si>
  <si>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</si>
  <si>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</si>
  <si>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</si>
  <si>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</si>
  <si>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</si>
  <si>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</si>
  <si>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</si>
  <si>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</si>
  <si>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</si>
  <si>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</si>
  <si>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</si>
  <si>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</si>
  <si>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</si>
  <si>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</si>
  <si>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</si>
  <si>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</si>
  <si>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</si>
  <si>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</si>
  <si>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</si>
  <si>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</si>
  <si>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</si>
  <si>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</si>
  <si>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</si>
  <si>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</si>
  <si>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</si>
  <si>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</si>
  <si>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</si>
  <si>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</si>
  <si>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</si>
  <si>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</si>
  <si>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</si>
  <si>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</si>
  <si>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</si>
  <si>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</si>
  <si>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</si>
  <si>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</si>
  <si>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</si>
  <si>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</si>
  <si>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</si>
  <si>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</si>
  <si>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</si>
  <si>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</si>
  <si>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</si>
  <si>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</si>
  <si>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</si>
  <si>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</si>
  <si>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</si>
  <si>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</si>
  <si>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</si>
  <si>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</si>
  <si>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</si>
  <si>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</si>
  <si>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</si>
  <si>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</si>
  <si>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</si>
  <si>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</si>
  <si>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</si>
  <si>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</si>
  <si>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</si>
  <si>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</si>
  <si>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</si>
  <si>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</si>
  <si>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</si>
  <si>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</si>
  <si>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</si>
  <si>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</si>
  <si>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</si>
  <si>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</si>
  <si>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</si>
  <si>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</si>
  <si>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</si>
  <si>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</si>
  <si>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</si>
  <si>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</si>
  <si>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</si>
  <si>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</si>
  <si>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</si>
  <si>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</si>
  <si>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</si>
  <si>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</si>
  <si>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</si>
  <si>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</si>
  <si>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</si>
  <si>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</si>
  <si>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</si>
  <si>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</si>
  <si>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</si>
  <si>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</si>
  <si>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</si>
  <si>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</si>
  <si>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</si>
  <si>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</si>
  <si>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</si>
  <si>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</si>
  <si>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</si>
  <si>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</si>
  <si>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</si>
  <si>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</si>
  <si>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</si>
  <si>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</si>
  <si>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</si>
  <si>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</si>
  <si>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</si>
  <si>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</si>
  <si>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</si>
  <si>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</si>
  <si>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</si>
  <si>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</si>
  <si>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</si>
  <si>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</si>
  <si>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</si>
  <si>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</si>
  <si>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</si>
  <si>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</si>
  <si>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</si>
  <si>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</si>
  <si>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</si>
  <si>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</si>
  <si>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</si>
  <si>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</si>
  <si>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</si>
  <si>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</si>
  <si>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</si>
  <si>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</si>
  <si>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</si>
  <si>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</si>
  <si>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</si>
  <si>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</si>
  <si>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</si>
  <si>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</si>
  <si>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</si>
  <si>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</si>
  <si>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</si>
  <si>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</si>
  <si>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</si>
  <si>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</si>
  <si>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</si>
  <si>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</si>
  <si>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</si>
  <si>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</si>
  <si>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</si>
  <si>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</si>
  <si>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</si>
  <si>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</si>
  <si>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</si>
  <si>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</si>
  <si>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</si>
  <si>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</si>
  <si>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</si>
  <si>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</si>
  <si>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</si>
  <si>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</si>
  <si>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</si>
  <si>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</si>
  <si>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</si>
  <si>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</si>
  <si>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</si>
  <si>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</si>
  <si>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</si>
  <si>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</si>
  <si>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</si>
  <si>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</si>
  <si>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</si>
  <si>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</si>
  <si>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</si>
  <si>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</si>
  <si>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</si>
  <si>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</si>
  <si>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</si>
  <si>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</si>
  <si>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</si>
  <si>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</si>
  <si>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</si>
  <si>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</si>
  <si>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</si>
  <si>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</si>
  <si>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</si>
  <si>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</si>
  <si>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</si>
  <si>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</si>
  <si>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</si>
  <si>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</si>
  <si>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</si>
  <si>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</si>
  <si>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</si>
  <si>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</si>
  <si>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</si>
  <si>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</si>
  <si>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</si>
  <si>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</si>
  <si>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</si>
  <si>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</si>
  <si>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</si>
  <si>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</si>
  <si>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</si>
  <si>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</si>
  <si>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</si>
  <si>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</si>
  <si>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</si>
  <si>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</si>
  <si>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</si>
  <si>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</si>
  <si>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</si>
  <si>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</si>
  <si>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</si>
  <si>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</si>
  <si>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</si>
  <si>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</si>
  <si>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</si>
  <si>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</si>
  <si>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</si>
  <si>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</si>
  <si>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</si>
  <si>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</si>
  <si>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</si>
  <si>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</si>
  <si>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</si>
  <si>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</si>
  <si>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</si>
  <si>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</si>
  <si>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</si>
  <si>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</si>
  <si>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</si>
  <si>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</si>
  <si>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</si>
  <si>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</si>
  <si>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</si>
  <si>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</si>
  <si>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</si>
  <si>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</si>
  <si>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</si>
  <si>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</si>
  <si>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</si>
  <si>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</si>
  <si>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</si>
  <si>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</si>
  <si>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</si>
  <si>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</si>
  <si>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</si>
  <si>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</si>
  <si>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</si>
  <si>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</si>
  <si>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</si>
  <si>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</si>
  <si>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</si>
  <si>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miejscowość i data 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</si>
  <si>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</si>
  <si>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</si>
  <si>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</si>
  <si>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</si>
  <si>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</si>
  <si>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</si>
  <si>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</si>
  <si>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</si>
  <si>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</si>
  <si>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</si>
  <si>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</si>
  <si>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</si>
  <si>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</si>
  <si>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</si>
  <si>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</si>
  <si>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</si>
  <si>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</si>
  <si>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</si>
  <si>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</si>
  <si>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</si>
  <si>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</si>
  <si>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</si>
  <si>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</si>
  <si>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</si>
  <si>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</si>
  <si>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</si>
  <si>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</si>
  <si>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</si>
  <si>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Dokument potwierdzający fakt zaistnienia następstwa prawnego – kopia
albo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</si>
  <si>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</si>
  <si>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</si>
  <si>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</si>
  <si>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</si>
  <si>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</si>
  <si>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</si>
  <si>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</si>
  <si>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</si>
  <si>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</si>
  <si>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</si>
  <si>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</si>
  <si>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</si>
  <si>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</si>
  <si>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</si>
  <si>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</si>
  <si>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</si>
  <si>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</si>
  <si>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</si>
  <si>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</si>
  <si>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</si>
  <si>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</si>
  <si>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</si>
  <si>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</si>
  <si>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</si>
  <si>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</si>
  <si>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</si>
  <si>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</si>
  <si>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</si>
  <si>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</si>
  <si>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</si>
  <si>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</si>
  <si>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</si>
  <si>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</si>
  <si>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</si>
  <si>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</si>
  <si>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</si>
  <si>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</si>
  <si>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</si>
  <si>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</si>
  <si>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</si>
  <si>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</si>
  <si>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</si>
  <si>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</si>
  <si>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</si>
  <si>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</si>
  <si>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</si>
  <si>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</si>
  <si>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</si>
  <si>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</si>
  <si>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</si>
  <si>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</si>
  <si>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</si>
  <si>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</si>
  <si>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</si>
  <si>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</si>
  <si>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</si>
  <si>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</si>
  <si>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</si>
  <si>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</si>
  <si>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</si>
  <si>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</si>
  <si>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</si>
  <si>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</si>
  <si>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</si>
  <si>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</si>
  <si>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</si>
  <si>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</si>
  <si>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</si>
  <si>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</si>
  <si>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</si>
  <si>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</si>
  <si>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</si>
  <si>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</si>
  <si>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</si>
  <si>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</si>
  <si>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</si>
  <si>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</si>
  <si>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</si>
  <si>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</si>
  <si>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</si>
  <si>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</si>
  <si>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</si>
  <si>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</si>
  <si>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</si>
  <si>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</si>
  <si>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</si>
  <si>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</si>
  <si>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</si>
  <si>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</si>
  <si>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</si>
  <si>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</si>
  <si>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Dodatkowe dane dotyczące wniosku o przyznanie pomocy następcy prawnego beneficjenta albo nabywcy gospodarstwa rolnego lub jego części albo nabywcy przedsiębiorstwa lub jego części stanowiącym załącznik B.VII.D.1 do wniosku o przyznanie pomocy – oryginał sporządzony na formularzu udostępnionym przez UM 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</si>
  <si>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</si>
  <si>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t xml:space="preserve">nie podlegam zakazowi dostępu do środków publicznych, o których mowa w art. 5 ust. 3 pkt 4 ustawy z dnia 27 sierpnia 2009 r. o finansach publicznych (t.j. Dz. U. z 2011 r. poz.305),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</si>
  <si>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</si>
  <si>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t>⁹ Dotyczy  podmiotu ubiegającego się o przyznanie pomocy, który występuje o zaliczkę / wyprzedzające finansowanie kosztów kwalifikowalnych operacji.
¹⁰Nie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¹¹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¹²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¹³ Niepotrzebne skreślić.</t>
  </si>
  <si>
    <t>¹⁴ art. 111 rozporządzenia Parlamentu Europejskiego i Rady (UE) nr 1306/2013 z dnia 17 grudnia 2013 r.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</si>
  <si>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</si>
  <si>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</si>
  <si>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717/2014 z dnia 27 czerwca 2014 r. w sprawie stosowania art. 107 i 108 Traktatu o funkcjonowaniu Unii Europejskiej do pomocy de minimis w sektorze rybołówstwa i akwakultury (Dz. Urz. UE L 190 z 28.6.2014,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</si>
  <si>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</si>
  <si>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</si>
  <si>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</si>
  <si>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</si>
  <si>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</si>
  <si>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</si>
  <si>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</si>
  <si>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</si>
  <si>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</si>
  <si>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</si>
  <si>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</si>
  <si>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</si>
  <si>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</si>
  <si>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3. Maksymalna kwota pomocy, o przyznanie której może ubiegać się następca prawny / nabywca                        ( suma pól  II.3 i pole II.4 ≤ pole III.2 )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</si>
  <si>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</si>
  <si>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</si>
  <si>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</si>
  <si>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</si>
  <si>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</si>
  <si>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</si>
  <si>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</si>
  <si>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</si>
  <si>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</si>
  <si>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</si>
  <si>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</si>
  <si>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</si>
  <si>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</si>
  <si>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</si>
  <si>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</si>
  <si>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</si>
  <si>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</si>
  <si>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</si>
  <si>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</si>
  <si>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</si>
  <si>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</si>
  <si>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</si>
  <si>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</si>
  <si>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</si>
  <si>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</si>
  <si>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</si>
  <si>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</si>
  <si>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</si>
  <si>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</si>
  <si>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</si>
  <si>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</si>
  <si>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</si>
  <si>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</si>
  <si>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</si>
  <si>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</si>
  <si>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</si>
  <si>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</si>
  <si>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</si>
  <si>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t>3. Operacja zakłada utworzenie / utrzymanie miejsc(a) pracy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</si>
  <si>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</si>
  <si>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</si>
  <si>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</si>
  <si>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</si>
  <si>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</si>
  <si>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</si>
  <si>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</si>
  <si>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</si>
  <si>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</si>
  <si>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</si>
  <si>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</si>
  <si>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</si>
  <si>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</si>
  <si>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</si>
  <si>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</si>
  <si>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</si>
  <si>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</si>
  <si>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</si>
  <si>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</si>
  <si>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oraz 2020r. poz. 1555)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</si>
  <si>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</si>
  <si>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</si>
  <si>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</si>
  <si>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</si>
  <si>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</si>
  <si>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</si>
  <si>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</si>
  <si>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</si>
  <si>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</si>
  <si>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</si>
  <si>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</si>
  <si>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</si>
  <si>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</si>
  <si>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</si>
  <si>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</si>
  <si>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</si>
  <si>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</si>
  <si>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</si>
  <si>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</si>
  <si>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</si>
  <si>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  Załącznik do zarządzenia Nr…............./2021 Prezesa ARiMR z dnia …............2021r.</t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</si>
  <si>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</si>
  <si>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</si>
  <si>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w brzmieniu obowiązującym od dnia 5 października 2021 r.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</si>
  <si>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</si>
  <si>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</si>
  <si>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</si>
  <si>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</si>
  <si>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</si>
  <si>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</si>
  <si>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</si>
  <si>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r>
      <t>Zaświadczenie z banku 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</si>
  <si>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 z późn. zm).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</si>
  <si>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</si>
  <si>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</si>
  <si>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 oraz z 2018r. poz. 1691).
Kwota wyprzedzającego finansowania kosztów kwalifikowalnych nie może przekroczyć 36,37% kwoty pomocy.</t>
    </r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</si>
  <si>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reprezantowania podmiotu ubiegającego się o przyznanie pomocy)</t>
    </r>
  </si>
  <si>
    <t>2 Niniejsze rozporządzenie stosuje się do dnia 31 grudnia 2023 r. 
3 Niniejsze rozporządzenie stosuje się do dnia 31 grudnia 2027 r.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</si>
</sst>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0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showGridLines="0" view="pageBreakPreview" topLeftCell="A40" zoomScaleNormal="100" zoomScaleSheetLayoutView="100" zoomScalePageLayoutView="110" workbookViewId="0">
      <selection activeCell="A40" sqref="A1:XFD1048576"/>
    </sheetView>
  </sheetViews>
  <sheetFormatPr defaultColWidth="9.109375" defaultRowHeight="11.4"/>
  <cols>
    <col min="1" max="1" width="16.6640625" style="86" customWidth="1"/>
    <col min="2" max="3" width="3.6640625" style="86" customWidth="1"/>
    <col min="4" max="4" width="11.6640625" style="86" customWidth="1"/>
    <col min="5" max="5" width="3.6640625" style="86" customWidth="1"/>
    <col min="6" max="6" width="13.6640625" style="86" customWidth="1"/>
    <col min="7" max="7" width="1.6640625" style="86" customWidth="1"/>
    <col min="8" max="8" width="3.6640625" style="86" customWidth="1"/>
    <col min="9" max="9" width="13.6640625" style="86" customWidth="1"/>
    <col min="10" max="10" width="3.6640625" style="86" customWidth="1"/>
    <col min="11" max="11" width="13.6640625" style="86" customWidth="1"/>
    <col min="12" max="12" width="3.6640625" style="86" customWidth="1"/>
    <col min="13" max="13" width="13.6640625" style="86" customWidth="1"/>
    <col min="14" max="14" width="9.6640625" style="86" customWidth="1"/>
    <col min="15" max="15" width="3.6640625" style="86" customWidth="1"/>
    <col min="16" max="16" width="5.6640625" style="86" customWidth="1"/>
    <col min="17" max="17" width="33" style="86" customWidth="1"/>
    <col min="18" max="16384" width="9.109375" style="86"/>
  </cols>
  <sheetData>
    <row r="1" spans="1:15" ht="13.2">
      <c r="F1" s="759" t="s">
        <v>963</v>
      </c>
      <c r="G1" s="760"/>
      <c r="H1" s="760"/>
      <c r="I1" s="760"/>
      <c r="J1" s="760"/>
      <c r="K1" s="760"/>
      <c r="L1" s="760"/>
      <c r="M1" s="760"/>
      <c r="N1" s="760"/>
      <c r="O1" s="760"/>
    </row>
    <row r="2" spans="1:15" ht="15.9" customHeight="1">
      <c r="A2" s="763" t="s">
        <v>962</v>
      </c>
      <c r="B2" s="763"/>
      <c r="C2" s="763"/>
      <c r="D2" s="763"/>
      <c r="E2" s="763"/>
      <c r="F2" s="763"/>
      <c r="G2" s="763"/>
      <c r="H2" s="763"/>
      <c r="I2" s="763"/>
      <c r="K2" s="605"/>
      <c r="L2" s="605"/>
      <c r="M2" s="606" t="s">
        <v>140</v>
      </c>
      <c r="N2" s="764" t="s">
        <v>437</v>
      </c>
      <c r="O2" s="765"/>
    </row>
    <row r="3" spans="1:15" ht="69.900000000000006" customHeight="1">
      <c r="A3" s="763"/>
      <c r="B3" s="763"/>
      <c r="C3" s="763"/>
      <c r="D3" s="763"/>
      <c r="E3" s="763"/>
      <c r="F3" s="763"/>
      <c r="G3" s="763"/>
      <c r="H3" s="763"/>
      <c r="I3" s="763"/>
      <c r="J3" s="607"/>
      <c r="K3" s="766"/>
      <c r="L3" s="766"/>
      <c r="M3" s="766"/>
      <c r="N3" s="766"/>
      <c r="O3" s="766"/>
    </row>
    <row r="4" spans="1:15" ht="24" customHeight="1">
      <c r="A4" s="763"/>
      <c r="B4" s="763"/>
      <c r="C4" s="763"/>
      <c r="D4" s="763"/>
      <c r="E4" s="763"/>
      <c r="F4" s="763"/>
      <c r="G4" s="763"/>
      <c r="H4" s="763"/>
      <c r="I4" s="763"/>
      <c r="J4" s="607"/>
      <c r="K4" s="767" t="s">
        <v>191</v>
      </c>
      <c r="L4" s="767"/>
      <c r="M4" s="767"/>
      <c r="N4" s="767"/>
      <c r="O4" s="767"/>
    </row>
    <row r="5" spans="1:15" s="125" customFormat="1" ht="21.9" customHeight="1">
      <c r="A5" s="763"/>
      <c r="B5" s="763"/>
      <c r="C5" s="763"/>
      <c r="D5" s="763"/>
      <c r="E5" s="763"/>
      <c r="F5" s="763"/>
      <c r="G5" s="763"/>
      <c r="H5" s="763"/>
      <c r="I5" s="763"/>
      <c r="J5" s="607"/>
      <c r="K5" s="768" t="s">
        <v>888</v>
      </c>
      <c r="L5" s="768"/>
      <c r="M5" s="608"/>
      <c r="N5" s="609"/>
    </row>
    <row r="6" spans="1:15" s="125" customFormat="1" ht="27" customHeight="1">
      <c r="A6" s="763"/>
      <c r="B6" s="763"/>
      <c r="C6" s="763"/>
      <c r="D6" s="763"/>
      <c r="E6" s="763"/>
      <c r="F6" s="763"/>
      <c r="G6" s="763"/>
      <c r="H6" s="763"/>
      <c r="I6" s="763"/>
      <c r="J6" s="607"/>
      <c r="K6" s="769"/>
      <c r="L6" s="769"/>
      <c r="M6" s="610"/>
      <c r="N6" s="610"/>
    </row>
    <row r="7" spans="1:15" s="618" customFormat="1" ht="21.9" customHeight="1">
      <c r="A7" s="572"/>
      <c r="B7" s="611" t="s">
        <v>155</v>
      </c>
      <c r="C7" s="612"/>
      <c r="D7" s="613" t="s">
        <v>889</v>
      </c>
      <c r="E7" s="614"/>
      <c r="F7" s="614"/>
      <c r="G7" s="615" t="s">
        <v>116</v>
      </c>
      <c r="H7" s="616"/>
      <c r="I7" s="617"/>
      <c r="J7" s="617"/>
      <c r="K7" s="770"/>
      <c r="L7" s="771"/>
      <c r="M7" s="772"/>
      <c r="N7" s="773"/>
      <c r="O7" s="773"/>
    </row>
    <row r="8" spans="1:15" ht="9.9" customHeight="1">
      <c r="A8" s="767" t="s">
        <v>890</v>
      </c>
      <c r="B8" s="767"/>
      <c r="C8" s="767"/>
      <c r="D8" s="767"/>
      <c r="E8" s="767"/>
      <c r="F8" s="767"/>
      <c r="G8" s="767"/>
      <c r="H8" s="767"/>
      <c r="I8" s="767"/>
      <c r="J8" s="244"/>
      <c r="K8" s="774" t="s">
        <v>891</v>
      </c>
      <c r="L8" s="774"/>
      <c r="M8" s="775" t="s">
        <v>892</v>
      </c>
      <c r="N8" s="775"/>
      <c r="O8" s="775"/>
    </row>
    <row r="9" spans="1:15" ht="12" customHeight="1">
      <c r="A9" s="767"/>
      <c r="B9" s="767"/>
      <c r="C9" s="767"/>
      <c r="D9" s="767"/>
      <c r="E9" s="767"/>
      <c r="F9" s="767"/>
      <c r="G9" s="767"/>
      <c r="H9" s="767"/>
      <c r="I9" s="767"/>
      <c r="J9" s="244"/>
      <c r="K9" s="776" t="s">
        <v>893</v>
      </c>
      <c r="L9" s="776"/>
      <c r="M9" s="776"/>
      <c r="N9" s="776"/>
    </row>
    <row r="10" spans="1:15" s="85" customFormat="1" ht="24" customHeight="1">
      <c r="A10" s="777" t="s">
        <v>894</v>
      </c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</row>
    <row r="11" spans="1:15" ht="36" customHeight="1">
      <c r="A11" s="761"/>
      <c r="B11" s="761"/>
      <c r="C11" s="761"/>
      <c r="D11" s="761"/>
      <c r="E11" s="761"/>
      <c r="F11" s="761"/>
      <c r="G11" s="761"/>
      <c r="H11" s="761"/>
      <c r="I11" s="761"/>
      <c r="J11" s="568"/>
      <c r="K11" s="762"/>
      <c r="L11" s="762"/>
      <c r="M11" s="762"/>
      <c r="N11" s="762"/>
    </row>
    <row r="12" spans="1:15" ht="21.9" customHeight="1">
      <c r="A12" s="767" t="s">
        <v>291</v>
      </c>
      <c r="B12" s="767"/>
      <c r="C12" s="767"/>
      <c r="D12" s="767"/>
      <c r="E12" s="767"/>
      <c r="F12" s="767"/>
      <c r="G12" s="767"/>
      <c r="H12" s="767"/>
      <c r="I12" s="767"/>
      <c r="J12" s="244"/>
      <c r="K12" s="778"/>
      <c r="L12" s="778"/>
      <c r="M12" s="778"/>
      <c r="N12" s="778"/>
      <c r="O12" s="778"/>
    </row>
    <row r="13" spans="1:15" ht="21.9" customHeight="1">
      <c r="A13" s="779" t="s">
        <v>338</v>
      </c>
      <c r="B13" s="779"/>
      <c r="C13" s="779"/>
      <c r="D13" s="756"/>
      <c r="E13" s="757"/>
      <c r="F13" s="757"/>
      <c r="G13" s="757"/>
      <c r="H13" s="758"/>
      <c r="I13" s="94"/>
      <c r="J13" s="94"/>
      <c r="K13" s="767" t="s">
        <v>412</v>
      </c>
      <c r="L13" s="767"/>
      <c r="M13" s="767"/>
      <c r="N13" s="767"/>
      <c r="O13" s="767"/>
    </row>
    <row r="14" spans="1:15" s="621" customFormat="1" ht="6.9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" customHeight="1">
      <c r="A15" s="780" t="s">
        <v>182</v>
      </c>
      <c r="B15" s="781"/>
      <c r="C15" s="781"/>
      <c r="D15" s="781"/>
      <c r="E15" s="781"/>
      <c r="F15" s="781"/>
      <c r="G15" s="781"/>
      <c r="H15" s="781"/>
      <c r="I15" s="782"/>
      <c r="J15" s="566"/>
      <c r="K15" s="768" t="s">
        <v>888</v>
      </c>
      <c r="L15" s="768"/>
      <c r="M15" s="691"/>
      <c r="N15" s="610"/>
    </row>
    <row r="16" spans="1:15" s="125" customFormat="1" ht="27" customHeight="1">
      <c r="A16" s="783"/>
      <c r="B16" s="784"/>
      <c r="C16" s="784"/>
      <c r="D16" s="784"/>
      <c r="E16" s="784"/>
      <c r="F16" s="784"/>
      <c r="G16" s="784"/>
      <c r="H16" s="784"/>
      <c r="I16" s="785"/>
      <c r="J16" s="568"/>
      <c r="K16" s="768"/>
      <c r="L16" s="768"/>
      <c r="M16" s="610"/>
      <c r="N16" s="610"/>
    </row>
    <row r="17" spans="1:15" ht="21.9" customHeight="1">
      <c r="A17" s="783"/>
      <c r="B17" s="784"/>
      <c r="C17" s="784"/>
      <c r="D17" s="784"/>
      <c r="E17" s="784"/>
      <c r="F17" s="784"/>
      <c r="G17" s="784"/>
      <c r="H17" s="784"/>
      <c r="I17" s="785"/>
      <c r="J17" s="569"/>
      <c r="K17" s="789"/>
      <c r="L17" s="790"/>
      <c r="M17" s="772"/>
      <c r="N17" s="773"/>
      <c r="O17" s="773"/>
    </row>
    <row r="18" spans="1:15" ht="9.9" customHeight="1">
      <c r="A18" s="783"/>
      <c r="B18" s="784"/>
      <c r="C18" s="784"/>
      <c r="D18" s="784"/>
      <c r="E18" s="784"/>
      <c r="F18" s="784"/>
      <c r="G18" s="784"/>
      <c r="H18" s="784"/>
      <c r="I18" s="785"/>
      <c r="J18" s="568"/>
      <c r="K18" s="775" t="s">
        <v>895</v>
      </c>
      <c r="L18" s="775"/>
      <c r="M18" s="791" t="s">
        <v>892</v>
      </c>
      <c r="N18" s="791"/>
      <c r="O18" s="791"/>
    </row>
    <row r="19" spans="1:15" ht="12" customHeight="1">
      <c r="A19" s="786"/>
      <c r="B19" s="787"/>
      <c r="C19" s="787"/>
      <c r="D19" s="787"/>
      <c r="E19" s="787"/>
      <c r="F19" s="787"/>
      <c r="G19" s="787"/>
      <c r="H19" s="787"/>
      <c r="I19" s="788"/>
      <c r="J19" s="568"/>
      <c r="K19" s="767" t="s">
        <v>896</v>
      </c>
      <c r="L19" s="767"/>
      <c r="M19" s="767"/>
      <c r="N19" s="767"/>
    </row>
    <row r="20" spans="1:15" ht="3.9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79" t="s">
        <v>183</v>
      </c>
      <c r="B21" s="779"/>
      <c r="C21" s="779"/>
      <c r="D21" s="573"/>
      <c r="E21" s="622" t="s">
        <v>116</v>
      </c>
      <c r="F21" s="692"/>
      <c r="G21" s="85"/>
      <c r="H21" s="85"/>
      <c r="I21" s="85"/>
      <c r="J21" s="85"/>
      <c r="K21" s="85"/>
      <c r="L21" s="85"/>
      <c r="M21" s="571"/>
      <c r="N21" s="619"/>
    </row>
    <row r="22" spans="1:15" ht="3.9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79" t="s">
        <v>292</v>
      </c>
      <c r="B23" s="779"/>
      <c r="C23" s="779"/>
      <c r="D23" s="624" t="s">
        <v>113</v>
      </c>
      <c r="E23" s="789"/>
      <c r="F23" s="790"/>
      <c r="G23" s="568"/>
      <c r="H23" s="624" t="s">
        <v>114</v>
      </c>
      <c r="I23" s="789"/>
      <c r="J23" s="790"/>
      <c r="K23" s="568"/>
      <c r="L23" s="568"/>
      <c r="M23" s="572"/>
      <c r="N23" s="568"/>
    </row>
    <row r="24" spans="1:15" ht="3.9" customHeight="1">
      <c r="A24" s="91"/>
      <c r="B24" s="565"/>
      <c r="C24" s="88"/>
      <c r="D24" s="88"/>
      <c r="E24" s="775"/>
      <c r="F24" s="775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806" t="s">
        <v>492</v>
      </c>
      <c r="B26" s="806"/>
      <c r="C26" s="806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798" t="s">
        <v>241</v>
      </c>
      <c r="B27" s="798"/>
      <c r="C27" s="798"/>
      <c r="D27" s="798"/>
      <c r="E27" s="798"/>
      <c r="F27" s="798"/>
      <c r="G27" s="798"/>
      <c r="H27" s="798"/>
      <c r="I27" s="798"/>
      <c r="J27" s="794"/>
      <c r="K27" s="794"/>
      <c r="L27" s="795"/>
      <c r="M27" s="796"/>
      <c r="N27" s="244"/>
    </row>
    <row r="28" spans="1:15" ht="12" customHeight="1">
      <c r="A28" s="798"/>
      <c r="B28" s="798"/>
      <c r="C28" s="798"/>
      <c r="D28" s="798"/>
      <c r="E28" s="798"/>
      <c r="F28" s="798"/>
      <c r="G28" s="798"/>
      <c r="H28" s="798"/>
      <c r="I28" s="798"/>
      <c r="J28" s="91"/>
      <c r="K28" s="91"/>
      <c r="L28" s="775" t="s">
        <v>115</v>
      </c>
      <c r="M28" s="775"/>
      <c r="N28" s="244"/>
    </row>
    <row r="29" spans="1:15" ht="20.100000000000001" customHeight="1">
      <c r="A29" s="798" t="s">
        <v>293</v>
      </c>
      <c r="B29" s="798"/>
      <c r="C29" s="798"/>
      <c r="D29" s="798"/>
      <c r="E29" s="798"/>
      <c r="F29" s="798"/>
      <c r="G29" s="798"/>
      <c r="H29" s="798"/>
      <c r="I29" s="798"/>
      <c r="J29" s="798"/>
      <c r="K29" s="626" t="s">
        <v>13</v>
      </c>
      <c r="L29" s="627"/>
      <c r="M29" s="115"/>
      <c r="N29" s="244"/>
    </row>
    <row r="30" spans="1:15" ht="6" customHeight="1">
      <c r="A30" s="798"/>
      <c r="B30" s="798"/>
      <c r="C30" s="798"/>
      <c r="D30" s="798"/>
      <c r="E30" s="798"/>
      <c r="F30" s="798"/>
      <c r="G30" s="798"/>
      <c r="H30" s="798"/>
      <c r="I30" s="798"/>
      <c r="J30" s="798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797" t="s">
        <v>493</v>
      </c>
      <c r="B32" s="797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626" t="s">
        <v>13</v>
      </c>
      <c r="O32" s="627"/>
    </row>
    <row r="33" spans="1:17" ht="9.9" customHeight="1">
      <c r="A33" s="797"/>
      <c r="B33" s="797"/>
      <c r="C33" s="797"/>
      <c r="D33" s="797"/>
      <c r="E33" s="797"/>
      <c r="F33" s="797"/>
      <c r="G33" s="797"/>
      <c r="H33" s="797"/>
      <c r="I33" s="797"/>
      <c r="J33" s="797"/>
      <c r="K33" s="797"/>
      <c r="L33" s="797"/>
      <c r="M33" s="797"/>
      <c r="N33" s="244"/>
    </row>
    <row r="34" spans="1:17" ht="20.100000000000001" customHeight="1">
      <c r="A34" s="779" t="s">
        <v>331</v>
      </c>
      <c r="B34" s="779"/>
      <c r="C34" s="779"/>
      <c r="D34" s="779"/>
      <c r="E34" s="779"/>
      <c r="F34" s="779"/>
      <c r="G34" s="779"/>
      <c r="H34" s="779"/>
      <c r="I34" s="625" t="s">
        <v>13</v>
      </c>
      <c r="J34" s="693"/>
      <c r="K34" s="626" t="s">
        <v>14</v>
      </c>
      <c r="L34" s="627" t="str">
        <f>IF(J34="x","","x")</f>
        <v>x</v>
      </c>
      <c r="M34" s="568"/>
      <c r="N34" s="85"/>
    </row>
    <row r="35" spans="1:17" ht="3.9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" customHeight="1">
      <c r="A36" s="780" t="s">
        <v>197</v>
      </c>
      <c r="B36" s="781"/>
      <c r="C36" s="781"/>
      <c r="D36" s="781"/>
      <c r="E36" s="781"/>
      <c r="F36" s="781"/>
      <c r="G36" s="781"/>
      <c r="H36" s="781"/>
      <c r="I36" s="781"/>
      <c r="J36" s="781"/>
      <c r="K36" s="781"/>
      <c r="L36" s="781"/>
      <c r="M36" s="781"/>
      <c r="N36" s="781"/>
      <c r="O36" s="782"/>
    </row>
    <row r="37" spans="1:17" ht="44.1" customHeight="1">
      <c r="A37" s="799"/>
      <c r="B37" s="800"/>
      <c r="C37" s="800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1"/>
    </row>
    <row r="38" spans="1:17" ht="15.9" customHeight="1">
      <c r="A38" s="802"/>
      <c r="B38" s="803"/>
      <c r="C38" s="803"/>
      <c r="D38" s="803"/>
      <c r="E38" s="803"/>
      <c r="F38" s="803"/>
      <c r="G38" s="803"/>
      <c r="H38" s="803"/>
      <c r="I38" s="803"/>
      <c r="J38" s="803"/>
      <c r="K38" s="803"/>
      <c r="L38" s="803"/>
      <c r="M38" s="803"/>
      <c r="N38" s="803"/>
      <c r="O38" s="804"/>
      <c r="Q38" s="628" t="s">
        <v>715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" customHeight="1">
      <c r="A40" s="777" t="s">
        <v>973</v>
      </c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</row>
    <row r="41" spans="1:17" ht="3.9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" customHeight="1">
      <c r="A42" s="779" t="s">
        <v>157</v>
      </c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</row>
    <row r="43" spans="1:17" ht="3.9" customHeight="1">
      <c r="A43" s="629"/>
      <c r="B43" s="630"/>
      <c r="C43" s="631"/>
      <c r="D43" s="631"/>
      <c r="E43" s="206"/>
      <c r="F43" s="816"/>
      <c r="G43" s="816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817" t="s">
        <v>159</v>
      </c>
      <c r="G44" s="817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2" t="s">
        <v>185</v>
      </c>
      <c r="D46" s="793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" customHeight="1">
      <c r="A48" s="780" t="s">
        <v>429</v>
      </c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2"/>
    </row>
    <row r="49" spans="1:17" ht="86.25" customHeight="1">
      <c r="A49" s="824"/>
      <c r="B49" s="825"/>
      <c r="C49" s="825"/>
      <c r="D49" s="825"/>
      <c r="E49" s="825"/>
      <c r="F49" s="825"/>
      <c r="G49" s="825"/>
      <c r="H49" s="825"/>
      <c r="I49" s="825"/>
      <c r="J49" s="825"/>
      <c r="K49" s="825"/>
      <c r="L49" s="825"/>
      <c r="M49" s="825"/>
      <c r="N49" s="825"/>
      <c r="O49" s="826"/>
    </row>
    <row r="50" spans="1:17" ht="15.9" customHeight="1">
      <c r="A50" s="827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9"/>
      <c r="Q50" s="628" t="s">
        <v>715</v>
      </c>
    </row>
    <row r="51" spans="1:17" ht="32.1" customHeight="1">
      <c r="A51" s="830" t="s">
        <v>920</v>
      </c>
      <c r="B51" s="831"/>
      <c r="C51" s="831"/>
      <c r="D51" s="831"/>
      <c r="E51" s="831"/>
      <c r="F51" s="831"/>
      <c r="G51" s="831"/>
      <c r="H51" s="831"/>
      <c r="I51" s="831"/>
      <c r="J51" s="831"/>
      <c r="K51" s="831"/>
      <c r="L51" s="831"/>
      <c r="M51" s="831"/>
      <c r="N51" s="831"/>
      <c r="O51" s="831"/>
      <c r="Q51" s="638"/>
    </row>
    <row r="52" spans="1:17" ht="3.9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79" t="s">
        <v>921</v>
      </c>
      <c r="B53" s="779"/>
      <c r="C53" s="779"/>
      <c r="D53" s="779"/>
      <c r="E53" s="779"/>
      <c r="F53" s="779"/>
      <c r="G53" s="779"/>
      <c r="H53" s="779"/>
      <c r="I53" s="779"/>
      <c r="J53" s="779"/>
      <c r="K53" s="626" t="s">
        <v>13</v>
      </c>
      <c r="L53" s="693"/>
      <c r="M53" s="94"/>
      <c r="N53" s="626" t="s">
        <v>14</v>
      </c>
      <c r="O53" s="627" t="str">
        <f>IF(L53="x","","x")</f>
        <v>x</v>
      </c>
    </row>
    <row r="54" spans="1:17" ht="3.9" customHeight="1">
      <c r="A54" s="818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</row>
    <row r="55" spans="1:17" ht="20.100000000000001" customHeight="1">
      <c r="A55" s="779" t="s">
        <v>421</v>
      </c>
      <c r="B55" s="779"/>
      <c r="C55" s="779"/>
      <c r="D55" s="779"/>
      <c r="E55" s="779"/>
      <c r="F55" s="779"/>
      <c r="G55" s="779"/>
      <c r="H55" s="779"/>
      <c r="I55" s="694"/>
      <c r="J55" s="568"/>
      <c r="K55" s="94"/>
      <c r="L55" s="94"/>
      <c r="M55" s="94"/>
      <c r="N55" s="94"/>
    </row>
    <row r="56" spans="1:17" ht="3.9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" customHeight="1">
      <c r="A57" s="780" t="s">
        <v>423</v>
      </c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  <c r="O57" s="782"/>
    </row>
    <row r="58" spans="1:17" ht="56.1" customHeight="1">
      <c r="A58" s="81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820"/>
    </row>
    <row r="59" spans="1:17" ht="15.9" customHeight="1">
      <c r="A59" s="821"/>
      <c r="B59" s="822"/>
      <c r="C59" s="822"/>
      <c r="D59" s="822"/>
      <c r="E59" s="822"/>
      <c r="F59" s="822"/>
      <c r="G59" s="822"/>
      <c r="H59" s="822"/>
      <c r="I59" s="822"/>
      <c r="J59" s="822"/>
      <c r="K59" s="822"/>
      <c r="L59" s="822"/>
      <c r="M59" s="822"/>
      <c r="N59" s="822"/>
      <c r="O59" s="823"/>
      <c r="Q59" s="628" t="s">
        <v>715</v>
      </c>
    </row>
    <row r="60" spans="1:17" ht="3.9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79" t="s">
        <v>897</v>
      </c>
      <c r="B61" s="779"/>
      <c r="C61" s="779"/>
      <c r="D61" s="779"/>
      <c r="E61" s="779"/>
      <c r="F61" s="779"/>
      <c r="G61" s="779"/>
      <c r="H61" s="779"/>
      <c r="I61" s="779"/>
      <c r="J61" s="779"/>
      <c r="K61" s="626" t="s">
        <v>13</v>
      </c>
      <c r="L61" s="693"/>
      <c r="M61" s="94"/>
      <c r="N61" s="626" t="s">
        <v>14</v>
      </c>
      <c r="O61" s="627" t="str">
        <f>IF(L61="x","","x")</f>
        <v>x</v>
      </c>
    </row>
    <row r="62" spans="1:17" ht="3.9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79" t="s">
        <v>922</v>
      </c>
      <c r="B63" s="779"/>
      <c r="C63" s="779"/>
      <c r="D63" s="779"/>
      <c r="E63" s="779"/>
      <c r="F63" s="779"/>
      <c r="G63" s="779"/>
      <c r="H63" s="779"/>
      <c r="I63" s="779"/>
      <c r="J63" s="94"/>
      <c r="K63" s="626" t="s">
        <v>13</v>
      </c>
      <c r="L63" s="693"/>
      <c r="M63" s="94"/>
      <c r="N63" s="626" t="s">
        <v>14</v>
      </c>
      <c r="O63" s="627" t="str">
        <f>IF(L63="x","","x")</f>
        <v>x</v>
      </c>
    </row>
    <row r="64" spans="1:17" ht="3.9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15.9" customHeight="1">
      <c r="A65" s="779" t="s">
        <v>198</v>
      </c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94"/>
    </row>
    <row r="66" spans="1:15" ht="20.100000000000001" customHeight="1">
      <c r="A66" s="812" t="s">
        <v>488</v>
      </c>
      <c r="B66" s="812"/>
      <c r="C66" s="812"/>
      <c r="D66" s="812"/>
      <c r="E66" s="812"/>
      <c r="F66" s="812"/>
      <c r="G66" s="812"/>
      <c r="H66" s="812"/>
      <c r="I66" s="812"/>
      <c r="J66" s="812"/>
      <c r="K66" s="626" t="s">
        <v>13</v>
      </c>
      <c r="L66" s="640" t="s">
        <v>413</v>
      </c>
      <c r="M66" s="94"/>
      <c r="N66" s="568"/>
    </row>
    <row r="67" spans="1:15" ht="3.9" customHeight="1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</row>
    <row r="68" spans="1:15" ht="15.9" customHeight="1">
      <c r="A68" s="779" t="s">
        <v>898</v>
      </c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568"/>
    </row>
    <row r="69" spans="1:15" ht="20.100000000000001" customHeight="1">
      <c r="A69" s="807" t="s">
        <v>489</v>
      </c>
      <c r="B69" s="807"/>
      <c r="C69" s="807"/>
      <c r="D69" s="807"/>
      <c r="E69" s="807"/>
      <c r="F69" s="807"/>
      <c r="G69" s="807"/>
      <c r="H69" s="807"/>
      <c r="I69" s="807"/>
      <c r="J69" s="807"/>
      <c r="K69" s="626" t="s">
        <v>13</v>
      </c>
      <c r="L69" s="693"/>
      <c r="M69" s="94"/>
      <c r="N69" s="626" t="s">
        <v>14</v>
      </c>
      <c r="O69" s="627" t="str">
        <f>IF(L69="x","","x")</f>
        <v>x</v>
      </c>
    </row>
    <row r="70" spans="1:15" ht="36" customHeight="1">
      <c r="A70" s="807"/>
      <c r="B70" s="807"/>
      <c r="C70" s="807"/>
      <c r="D70" s="807"/>
      <c r="E70" s="807"/>
      <c r="F70" s="807"/>
      <c r="G70" s="807"/>
      <c r="H70" s="807"/>
      <c r="I70" s="807"/>
      <c r="J70" s="807"/>
      <c r="K70" s="94"/>
      <c r="L70" s="94"/>
      <c r="M70" s="94"/>
      <c r="N70" s="94"/>
    </row>
    <row r="71" spans="1:15" ht="20.100000000000001" customHeight="1">
      <c r="A71" s="807" t="s">
        <v>490</v>
      </c>
      <c r="B71" s="807"/>
      <c r="C71" s="807"/>
      <c r="D71" s="807"/>
      <c r="E71" s="807"/>
      <c r="F71" s="807"/>
      <c r="G71" s="807"/>
      <c r="H71" s="807"/>
      <c r="I71" s="807"/>
      <c r="J71" s="807"/>
      <c r="K71" s="626" t="s">
        <v>13</v>
      </c>
      <c r="L71" s="640" t="s">
        <v>413</v>
      </c>
      <c r="M71" s="94"/>
      <c r="N71" s="568"/>
    </row>
    <row r="72" spans="1:15" ht="12" customHeight="1">
      <c r="A72" s="807"/>
      <c r="B72" s="807"/>
      <c r="C72" s="807"/>
      <c r="D72" s="807"/>
      <c r="E72" s="807"/>
      <c r="F72" s="807"/>
      <c r="G72" s="807"/>
      <c r="H72" s="807"/>
      <c r="I72" s="807"/>
      <c r="J72" s="807"/>
      <c r="K72" s="94"/>
      <c r="L72" s="94"/>
      <c r="M72" s="94"/>
      <c r="N72" s="91"/>
    </row>
    <row r="73" spans="1:15" ht="20.100000000000001" customHeight="1">
      <c r="A73" s="807" t="s">
        <v>491</v>
      </c>
      <c r="B73" s="807"/>
      <c r="C73" s="807"/>
      <c r="D73" s="807"/>
      <c r="E73" s="807"/>
      <c r="F73" s="807"/>
      <c r="G73" s="807"/>
      <c r="H73" s="807"/>
      <c r="I73" s="807"/>
      <c r="J73" s="807"/>
      <c r="K73" s="626" t="s">
        <v>13</v>
      </c>
      <c r="L73" s="693"/>
      <c r="M73" s="94"/>
      <c r="N73" s="626" t="s">
        <v>14</v>
      </c>
      <c r="O73" s="627" t="str">
        <f>IF(L73="x","","x")</f>
        <v>x</v>
      </c>
    </row>
    <row r="74" spans="1:15" ht="12" customHeight="1">
      <c r="A74" s="807"/>
      <c r="B74" s="807"/>
      <c r="C74" s="807"/>
      <c r="D74" s="807"/>
      <c r="E74" s="807"/>
      <c r="F74" s="807"/>
      <c r="G74" s="807"/>
      <c r="H74" s="807"/>
      <c r="I74" s="807"/>
      <c r="J74" s="807"/>
      <c r="K74" s="94"/>
      <c r="L74" s="94"/>
      <c r="M74" s="94"/>
      <c r="N74" s="91"/>
    </row>
    <row r="75" spans="1:15" s="125" customFormat="1" ht="18" customHeight="1">
      <c r="A75" s="779" t="s">
        <v>199</v>
      </c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</row>
    <row r="76" spans="1:15" s="125" customFormat="1" ht="20.100000000000001" customHeight="1">
      <c r="A76" s="779" t="s">
        <v>430</v>
      </c>
      <c r="B76" s="779"/>
      <c r="C76" s="779"/>
      <c r="D76" s="779"/>
      <c r="E76" s="779"/>
      <c r="F76" s="779"/>
      <c r="G76" s="779"/>
      <c r="H76" s="779"/>
      <c r="I76" s="789"/>
      <c r="J76" s="790"/>
      <c r="K76" s="572"/>
      <c r="L76" s="572"/>
      <c r="M76" s="93"/>
      <c r="N76" s="93"/>
    </row>
    <row r="77" spans="1:15" s="125" customFormat="1" ht="3.9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641"/>
      <c r="L77" s="641"/>
      <c r="M77" s="641"/>
      <c r="N77" s="641"/>
    </row>
    <row r="78" spans="1:15" s="125" customFormat="1" ht="20.100000000000001" customHeight="1">
      <c r="A78" s="574" t="s">
        <v>200</v>
      </c>
      <c r="B78" s="572"/>
      <c r="C78" s="572"/>
      <c r="D78" s="572"/>
      <c r="E78" s="93"/>
      <c r="F78" s="93"/>
      <c r="G78" s="93"/>
      <c r="H78" s="93"/>
      <c r="I78" s="808"/>
      <c r="J78" s="809"/>
      <c r="K78" s="572"/>
      <c r="L78" s="572"/>
      <c r="M78" s="93"/>
      <c r="N78" s="93"/>
    </row>
    <row r="79" spans="1:15" s="125" customFormat="1" ht="3.9" customHeight="1">
      <c r="A79" s="574"/>
      <c r="B79" s="92"/>
      <c r="C79" s="92"/>
      <c r="D79" s="572"/>
      <c r="E79" s="92"/>
      <c r="F79" s="92"/>
      <c r="G79" s="572"/>
      <c r="H79" s="93"/>
      <c r="I79" s="93"/>
      <c r="J79" s="93"/>
      <c r="K79" s="93"/>
      <c r="L79" s="93"/>
      <c r="M79" s="93"/>
      <c r="N79" s="93"/>
    </row>
    <row r="80" spans="1:15" s="125" customFormat="1" ht="20.100000000000001" customHeight="1">
      <c r="A80" s="779" t="s">
        <v>201</v>
      </c>
      <c r="B80" s="779"/>
      <c r="C80" s="779"/>
      <c r="D80" s="779"/>
      <c r="E80" s="568"/>
      <c r="F80" s="568"/>
      <c r="G80" s="568"/>
      <c r="H80" s="568"/>
      <c r="I80" s="810"/>
      <c r="J80" s="811"/>
      <c r="K80" s="568"/>
      <c r="L80" s="568"/>
      <c r="M80" s="568"/>
      <c r="N80" s="93"/>
    </row>
    <row r="81" spans="1:15" s="125" customFormat="1" ht="3.9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641"/>
      <c r="L81" s="641"/>
      <c r="M81" s="641"/>
      <c r="N81" s="641"/>
    </row>
    <row r="82" spans="1:15" s="125" customFormat="1" ht="20.100000000000001" customHeight="1">
      <c r="A82" s="779" t="s">
        <v>899</v>
      </c>
      <c r="B82" s="779"/>
      <c r="C82" s="779"/>
      <c r="D82" s="779"/>
      <c r="E82" s="779"/>
      <c r="F82" s="779"/>
      <c r="G82" s="779"/>
      <c r="H82" s="568"/>
      <c r="I82" s="814"/>
      <c r="J82" s="815"/>
      <c r="K82" s="568"/>
      <c r="L82" s="568"/>
      <c r="M82" s="568"/>
      <c r="N82" s="93"/>
    </row>
    <row r="83" spans="1:15" s="125" customFormat="1" ht="3.9" customHeight="1">
      <c r="A83" s="566"/>
      <c r="B83" s="566"/>
      <c r="C83" s="566"/>
      <c r="D83" s="566"/>
      <c r="E83" s="642"/>
      <c r="F83" s="642"/>
      <c r="G83" s="642"/>
      <c r="H83" s="93"/>
      <c r="I83" s="93"/>
      <c r="J83" s="93"/>
      <c r="K83" s="93"/>
      <c r="L83" s="93"/>
      <c r="M83" s="93"/>
      <c r="N83" s="93"/>
    </row>
    <row r="84" spans="1:15" s="125" customFormat="1" ht="20.100000000000001" customHeight="1">
      <c r="A84" s="779" t="s">
        <v>507</v>
      </c>
      <c r="B84" s="779"/>
      <c r="C84" s="779"/>
      <c r="D84" s="779"/>
      <c r="E84" s="779"/>
      <c r="F84" s="779"/>
      <c r="G84" s="779"/>
      <c r="H84" s="779"/>
      <c r="I84" s="813" t="s">
        <v>571</v>
      </c>
      <c r="J84" s="813"/>
      <c r="K84" s="689"/>
      <c r="L84" s="93" t="s">
        <v>117</v>
      </c>
      <c r="M84" s="93"/>
      <c r="N84" s="93"/>
    </row>
    <row r="85" spans="1:15" s="125" customFormat="1" ht="3.9" customHeight="1">
      <c r="A85" s="566"/>
      <c r="B85" s="566"/>
      <c r="C85" s="566"/>
      <c r="D85" s="566"/>
      <c r="E85" s="642"/>
      <c r="F85" s="642"/>
      <c r="G85" s="642"/>
      <c r="H85" s="93"/>
      <c r="I85" s="93"/>
      <c r="J85" s="93"/>
      <c r="K85" s="93"/>
      <c r="L85" s="93"/>
      <c r="M85" s="93"/>
      <c r="N85" s="93"/>
    </row>
    <row r="86" spans="1:15" s="125" customFormat="1" ht="20.100000000000001" customHeight="1">
      <c r="A86" s="779" t="s">
        <v>202</v>
      </c>
      <c r="B86" s="779"/>
      <c r="C86" s="779"/>
      <c r="D86" s="779"/>
      <c r="E86" s="779"/>
      <c r="F86" s="779"/>
      <c r="G86" s="779"/>
      <c r="H86" s="779"/>
      <c r="I86" s="568"/>
      <c r="J86" s="568"/>
      <c r="K86" s="626" t="s">
        <v>13</v>
      </c>
      <c r="L86" s="693"/>
      <c r="M86" s="94"/>
      <c r="N86" s="626" t="s">
        <v>14</v>
      </c>
      <c r="O86" s="627" t="str">
        <f>IF(L86="x","","x")</f>
        <v>x</v>
      </c>
    </row>
    <row r="87" spans="1:15" s="125" customFormat="1" ht="3.9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3"/>
    </row>
    <row r="88" spans="1:15" s="125" customFormat="1" ht="20.100000000000001" customHeight="1">
      <c r="A88" s="805" t="s">
        <v>923</v>
      </c>
      <c r="B88" s="805"/>
      <c r="C88" s="805"/>
      <c r="D88" s="805"/>
      <c r="E88" s="805"/>
      <c r="F88" s="805"/>
      <c r="G88" s="805"/>
      <c r="H88" s="805"/>
      <c r="I88" s="805"/>
      <c r="J88" s="805"/>
      <c r="K88" s="626" t="s">
        <v>13</v>
      </c>
      <c r="L88" s="693"/>
      <c r="M88" s="94"/>
      <c r="N88" s="626" t="s">
        <v>14</v>
      </c>
      <c r="O88" s="627" t="str">
        <f>IF(L88="x","","x")</f>
        <v>x</v>
      </c>
    </row>
    <row r="89" spans="1:15" s="125" customFormat="1" ht="9.9" customHeight="1">
      <c r="A89" s="805"/>
      <c r="B89" s="805"/>
      <c r="C89" s="805"/>
      <c r="D89" s="805"/>
      <c r="E89" s="805"/>
      <c r="F89" s="805"/>
      <c r="G89" s="805"/>
      <c r="H89" s="805"/>
      <c r="I89" s="805"/>
      <c r="J89" s="805"/>
      <c r="K89" s="567"/>
      <c r="L89" s="567"/>
      <c r="M89" s="567"/>
      <c r="N89" s="93"/>
    </row>
  </sheetData>
  <sheetProtection formatCells="0" formatColumns="0" formatRows="0" insertRows="0" insertHyperlinks="0" deleteRows="0" sort="0" autoFilter="0" pivotTables="0"/>
  <mergeCells count="75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4:J84"/>
    <mergeCell ref="A84:H84"/>
    <mergeCell ref="A82:G82"/>
    <mergeCell ref="I82:J82"/>
    <mergeCell ref="A71:J72"/>
    <mergeCell ref="A86:H86"/>
    <mergeCell ref="A88:J89"/>
    <mergeCell ref="A26:C26"/>
    <mergeCell ref="A27:I28"/>
    <mergeCell ref="A73:J74"/>
    <mergeCell ref="A75:N75"/>
    <mergeCell ref="A76:H76"/>
    <mergeCell ref="I76:J76"/>
    <mergeCell ref="I78:J78"/>
    <mergeCell ref="A80:D80"/>
    <mergeCell ref="I80:J80"/>
    <mergeCell ref="A63:I63"/>
    <mergeCell ref="A65:M65"/>
    <mergeCell ref="A66:J66"/>
    <mergeCell ref="A68:M68"/>
    <mergeCell ref="A69:J70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2:J82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0:J80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6:J76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69 L73 L88 L86 L63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3 L34 B46 H46 L46 O53 O61 O69 O88 O86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4:J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2014-2020_19.2/4.1/r&amp;R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0"/>
  <sheetViews>
    <sheetView showGridLines="0" view="pageBreakPreview" topLeftCell="A61" zoomScaleNormal="100" zoomScaleSheetLayoutView="100" zoomScalePageLayoutView="120" workbookViewId="0">
      <selection activeCell="Z74" sqref="Z74:AI74"/>
    </sheetView>
  </sheetViews>
  <sheetFormatPr defaultColWidth="9.109375" defaultRowHeight="11.4"/>
  <cols>
    <col min="1" max="1" width="2.109375" style="86" customWidth="1"/>
    <col min="2" max="2" width="3" style="86" customWidth="1"/>
    <col min="3" max="6" width="2.88671875" style="86" customWidth="1"/>
    <col min="7" max="7" width="3.5546875" style="86" customWidth="1"/>
    <col min="8" max="35" width="2.88671875" style="86" customWidth="1"/>
    <col min="36" max="36" width="7.6640625" style="86" customWidth="1"/>
    <col min="37" max="16384" width="9.109375" style="86"/>
  </cols>
  <sheetData>
    <row r="1" spans="1:38" s="85" customFormat="1" ht="21" customHeight="1">
      <c r="A1" s="945" t="s">
        <v>352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6"/>
      <c r="AC1" s="946"/>
      <c r="AD1" s="946"/>
      <c r="AE1" s="946"/>
      <c r="AF1" s="946"/>
      <c r="AG1" s="946"/>
      <c r="AH1" s="946"/>
      <c r="AI1" s="946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947" t="s">
        <v>422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951" t="s">
        <v>332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O5" s="952"/>
      <c r="P5" s="952"/>
      <c r="Q5" s="952"/>
      <c r="R5" s="952"/>
      <c r="S5" s="952"/>
      <c r="T5" s="952"/>
      <c r="U5" s="952"/>
      <c r="V5" s="952"/>
      <c r="W5" s="952"/>
      <c r="X5" s="952"/>
      <c r="Y5" s="952"/>
      <c r="Z5" s="952"/>
      <c r="AA5" s="952"/>
      <c r="AB5" s="952"/>
      <c r="AC5" s="952"/>
      <c r="AD5" s="952"/>
      <c r="AE5" s="952"/>
      <c r="AF5" s="952"/>
      <c r="AG5" s="952"/>
      <c r="AH5" s="952"/>
      <c r="AI5" s="952"/>
      <c r="AJ5" s="937" t="s">
        <v>713</v>
      </c>
      <c r="AK5" s="938"/>
      <c r="AL5" s="938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37"/>
      <c r="AK6" s="938"/>
      <c r="AL6" s="938"/>
    </row>
    <row r="7" spans="1:38" ht="17.25" customHeight="1">
      <c r="A7" s="843" t="s">
        <v>290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4" t="s">
        <v>86</v>
      </c>
      <c r="Y7" s="845"/>
      <c r="Z7" s="845"/>
      <c r="AA7" s="845"/>
      <c r="AB7" s="845"/>
      <c r="AC7" s="845"/>
      <c r="AD7" s="845"/>
      <c r="AE7" s="845"/>
      <c r="AF7" s="845"/>
      <c r="AG7" s="845"/>
      <c r="AH7" s="845"/>
      <c r="AI7" s="846"/>
      <c r="AJ7" s="937"/>
      <c r="AK7" s="938"/>
      <c r="AL7" s="938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843" t="s">
        <v>445</v>
      </c>
      <c r="B10" s="843"/>
      <c r="C10" s="843"/>
      <c r="D10" s="843"/>
      <c r="E10" s="843"/>
      <c r="F10" s="843"/>
      <c r="G10" s="843"/>
      <c r="H10" s="843"/>
      <c r="I10" s="843"/>
      <c r="J10" s="843"/>
      <c r="K10" s="843"/>
      <c r="L10" s="843"/>
      <c r="M10" s="843"/>
      <c r="N10" s="843"/>
      <c r="O10" s="843"/>
      <c r="P10" s="843"/>
      <c r="Q10" s="843"/>
      <c r="R10" s="843"/>
      <c r="S10" s="843"/>
      <c r="T10" s="843"/>
      <c r="U10" s="843"/>
      <c r="V10" s="843"/>
      <c r="W10" s="858"/>
      <c r="X10" s="859"/>
      <c r="Y10" s="860"/>
      <c r="Z10" s="861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818" t="s">
        <v>446</v>
      </c>
      <c r="B12" s="818"/>
      <c r="C12" s="818"/>
      <c r="D12" s="818"/>
      <c r="E12" s="818"/>
      <c r="F12" s="818"/>
      <c r="G12" s="818"/>
      <c r="H12" s="818"/>
      <c r="I12" s="818"/>
      <c r="J12" s="818"/>
      <c r="K12" s="818"/>
      <c r="L12" s="818"/>
      <c r="M12" s="818"/>
      <c r="N12" s="818"/>
      <c r="O12" s="818"/>
      <c r="P12" s="818"/>
      <c r="Q12" s="818"/>
      <c r="R12" s="818"/>
      <c r="S12" s="818"/>
      <c r="T12" s="818"/>
      <c r="U12" s="818"/>
      <c r="V12" s="818"/>
      <c r="W12" s="91"/>
      <c r="X12" s="855" t="s">
        <v>13</v>
      </c>
      <c r="Y12" s="856"/>
      <c r="Z12" s="460"/>
      <c r="AA12" s="857" t="s">
        <v>14</v>
      </c>
      <c r="AB12" s="856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949" t="s">
        <v>428</v>
      </c>
      <c r="B14" s="950"/>
      <c r="C14" s="950"/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950"/>
      <c r="AB14" s="950"/>
      <c r="AC14" s="950"/>
      <c r="AD14" s="950"/>
      <c r="AE14" s="950"/>
      <c r="AF14" s="950"/>
      <c r="AG14" s="950"/>
      <c r="AH14" s="950"/>
      <c r="AI14" s="950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818" t="s">
        <v>359</v>
      </c>
      <c r="B17" s="818"/>
      <c r="C17" s="818"/>
      <c r="D17" s="818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91"/>
      <c r="R17" s="859"/>
      <c r="S17" s="860"/>
      <c r="T17" s="861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805" t="s">
        <v>360</v>
      </c>
      <c r="B19" s="805"/>
      <c r="C19" s="805"/>
      <c r="D19" s="805"/>
      <c r="E19" s="805"/>
      <c r="F19" s="805"/>
      <c r="G19" s="805"/>
      <c r="H19" s="805"/>
      <c r="I19" s="805"/>
      <c r="J19" s="805"/>
      <c r="K19" s="863"/>
      <c r="L19" s="864"/>
      <c r="M19" s="865"/>
      <c r="N19" s="865"/>
      <c r="O19" s="865"/>
      <c r="P19" s="865"/>
      <c r="Q19" s="865"/>
      <c r="R19" s="865"/>
      <c r="S19" s="866"/>
      <c r="T19" s="568"/>
      <c r="U19" s="953"/>
      <c r="V19" s="953"/>
      <c r="W19" s="953"/>
      <c r="X19" s="953"/>
      <c r="Y19" s="953"/>
      <c r="Z19" s="953"/>
      <c r="AA19" s="862"/>
      <c r="AB19" s="862"/>
      <c r="AC19" s="862"/>
      <c r="AD19" s="862"/>
      <c r="AE19" s="862"/>
      <c r="AF19" s="568"/>
      <c r="AG19" s="568"/>
      <c r="AH19" s="568"/>
      <c r="AI19" s="568"/>
    </row>
    <row r="20" spans="1:36" s="85" customFormat="1" ht="2.25" customHeight="1">
      <c r="A20" s="805"/>
      <c r="B20" s="805"/>
      <c r="C20" s="805"/>
      <c r="D20" s="805"/>
      <c r="E20" s="805"/>
      <c r="F20" s="805"/>
      <c r="G20" s="805"/>
      <c r="H20" s="805"/>
      <c r="I20" s="805"/>
      <c r="J20" s="805"/>
      <c r="K20" s="867"/>
      <c r="L20" s="868"/>
      <c r="M20" s="869"/>
      <c r="N20" s="869"/>
      <c r="O20" s="869"/>
      <c r="P20" s="869"/>
      <c r="Q20" s="869"/>
      <c r="R20" s="869"/>
      <c r="S20" s="870"/>
      <c r="T20" s="448"/>
      <c r="U20" s="953"/>
      <c r="V20" s="953"/>
      <c r="W20" s="953"/>
      <c r="X20" s="953"/>
      <c r="Y20" s="953"/>
      <c r="Z20" s="953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805" t="s">
        <v>361</v>
      </c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  <c r="O21" s="805"/>
      <c r="P21" s="805"/>
      <c r="Q21" s="805"/>
      <c r="R21" s="448"/>
      <c r="AI21" s="448"/>
    </row>
    <row r="22" spans="1:36" s="85" customFormat="1" ht="3" customHeight="1">
      <c r="A22" s="805"/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805"/>
      <c r="Q22" s="805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847" t="s">
        <v>86</v>
      </c>
      <c r="N24" s="848"/>
      <c r="O24" s="848"/>
      <c r="P24" s="848"/>
      <c r="Q24" s="848"/>
      <c r="R24" s="848"/>
      <c r="S24" s="848"/>
      <c r="T24" s="848"/>
      <c r="U24" s="848"/>
      <c r="V24" s="849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853" t="s">
        <v>273</v>
      </c>
      <c r="B25" s="853"/>
      <c r="C25" s="808" t="s">
        <v>144</v>
      </c>
      <c r="D25" s="854"/>
      <c r="E25" s="854"/>
      <c r="F25" s="854"/>
      <c r="G25" s="809"/>
      <c r="H25" s="99"/>
      <c r="I25" s="855" t="s">
        <v>13</v>
      </c>
      <c r="J25" s="856"/>
      <c r="K25" s="457"/>
      <c r="L25" s="99"/>
      <c r="M25" s="850"/>
      <c r="N25" s="851"/>
      <c r="O25" s="851"/>
      <c r="P25" s="851"/>
      <c r="Q25" s="851"/>
      <c r="R25" s="851"/>
      <c r="S25" s="851"/>
      <c r="T25" s="851"/>
      <c r="U25" s="851"/>
      <c r="V25" s="852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847" t="s">
        <v>86</v>
      </c>
      <c r="N27" s="848"/>
      <c r="O27" s="848"/>
      <c r="P27" s="848"/>
      <c r="Q27" s="848"/>
      <c r="R27" s="848"/>
      <c r="S27" s="848"/>
      <c r="T27" s="848"/>
      <c r="U27" s="848"/>
      <c r="V27" s="849"/>
      <c r="W27" s="452"/>
      <c r="X27" s="452"/>
      <c r="Y27" s="872" t="s">
        <v>86</v>
      </c>
      <c r="Z27" s="873"/>
      <c r="AA27" s="873"/>
      <c r="AB27" s="873"/>
      <c r="AC27" s="873"/>
      <c r="AD27" s="873"/>
      <c r="AE27" s="873"/>
      <c r="AF27" s="873"/>
      <c r="AG27" s="873"/>
      <c r="AH27" s="873"/>
      <c r="AI27" s="874"/>
    </row>
    <row r="28" spans="1:36" s="85" customFormat="1" ht="15" customHeight="1">
      <c r="A28" s="853" t="s">
        <v>362</v>
      </c>
      <c r="B28" s="878"/>
      <c r="C28" s="808" t="s">
        <v>363</v>
      </c>
      <c r="D28" s="854"/>
      <c r="E28" s="854"/>
      <c r="F28" s="854"/>
      <c r="G28" s="809"/>
      <c r="H28" s="99"/>
      <c r="I28" s="855" t="s">
        <v>13</v>
      </c>
      <c r="J28" s="856"/>
      <c r="K28" s="457"/>
      <c r="L28" s="99"/>
      <c r="M28" s="850"/>
      <c r="N28" s="851"/>
      <c r="O28" s="851"/>
      <c r="P28" s="851"/>
      <c r="Q28" s="851"/>
      <c r="R28" s="851"/>
      <c r="S28" s="851"/>
      <c r="T28" s="851"/>
      <c r="U28" s="851"/>
      <c r="V28" s="852"/>
      <c r="W28" s="94"/>
      <c r="X28" s="91"/>
      <c r="Y28" s="875"/>
      <c r="Z28" s="876"/>
      <c r="AA28" s="876"/>
      <c r="AB28" s="876"/>
      <c r="AC28" s="876"/>
      <c r="AD28" s="876"/>
      <c r="AE28" s="876"/>
      <c r="AF28" s="876"/>
      <c r="AG28" s="876"/>
      <c r="AH28" s="876"/>
      <c r="AI28" s="877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879" t="s">
        <v>86</v>
      </c>
      <c r="Z30" s="880"/>
      <c r="AA30" s="880"/>
      <c r="AB30" s="880"/>
      <c r="AC30" s="880"/>
      <c r="AD30" s="880"/>
      <c r="AE30" s="880"/>
      <c r="AF30" s="880"/>
      <c r="AG30" s="880"/>
      <c r="AH30" s="880"/>
      <c r="AI30" s="881"/>
    </row>
    <row r="31" spans="1:36" s="85" customFormat="1" ht="15" customHeight="1">
      <c r="A31" s="853" t="s">
        <v>364</v>
      </c>
      <c r="B31" s="878"/>
      <c r="C31" s="808" t="s">
        <v>415</v>
      </c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09"/>
      <c r="T31" s="855" t="s">
        <v>13</v>
      </c>
      <c r="U31" s="885"/>
      <c r="V31" s="451"/>
      <c r="W31" s="102"/>
      <c r="Y31" s="882"/>
      <c r="Z31" s="883"/>
      <c r="AA31" s="883"/>
      <c r="AB31" s="883"/>
      <c r="AC31" s="883"/>
      <c r="AD31" s="883"/>
      <c r="AE31" s="883"/>
      <c r="AF31" s="883"/>
      <c r="AG31" s="883"/>
      <c r="AH31" s="883"/>
      <c r="AI31" s="884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871" t="s">
        <v>365</v>
      </c>
      <c r="B34" s="871"/>
      <c r="C34" s="886" t="s">
        <v>388</v>
      </c>
      <c r="D34" s="887"/>
      <c r="E34" s="887"/>
      <c r="F34" s="887"/>
      <c r="G34" s="887"/>
      <c r="H34" s="887"/>
      <c r="I34" s="888"/>
      <c r="J34" s="94"/>
      <c r="K34" s="94"/>
      <c r="L34" s="94"/>
      <c r="P34" s="855" t="s">
        <v>13</v>
      </c>
      <c r="Q34" s="855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871" t="s">
        <v>416</v>
      </c>
      <c r="B36" s="871"/>
      <c r="C36" s="779" t="s">
        <v>366</v>
      </c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94"/>
      <c r="O36" s="94"/>
      <c r="P36" s="859"/>
      <c r="Q36" s="860"/>
      <c r="R36" s="861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5" t="s">
        <v>417</v>
      </c>
      <c r="B39" s="855"/>
      <c r="C39" s="779" t="s">
        <v>424</v>
      </c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94"/>
      <c r="O39" s="94"/>
      <c r="P39" s="859"/>
      <c r="Q39" s="860"/>
      <c r="R39" s="861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79" t="s">
        <v>451</v>
      </c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79"/>
      <c r="AF40" s="779"/>
      <c r="AG40" s="779"/>
      <c r="AH40" s="779"/>
      <c r="AI40" s="779"/>
      <c r="AJ40" s="97"/>
    </row>
    <row r="41" spans="1:36" s="85" customFormat="1" ht="20.399999999999999" customHeight="1">
      <c r="A41" s="604"/>
      <c r="B41" s="900"/>
      <c r="C41" s="901"/>
      <c r="D41" s="901"/>
      <c r="E41" s="901"/>
      <c r="F41" s="901"/>
      <c r="G41" s="901"/>
      <c r="H41" s="901"/>
      <c r="I41" s="901"/>
      <c r="J41" s="901"/>
      <c r="K41" s="901"/>
      <c r="L41" s="901"/>
      <c r="M41" s="901"/>
      <c r="N41" s="901"/>
      <c r="O41" s="901"/>
      <c r="P41" s="901"/>
      <c r="Q41" s="901"/>
      <c r="R41" s="901"/>
      <c r="S41" s="901"/>
      <c r="T41" s="901"/>
      <c r="U41" s="901"/>
      <c r="V41" s="901"/>
      <c r="W41" s="902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890" t="s">
        <v>367</v>
      </c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94" t="s">
        <v>964</v>
      </c>
      <c r="B44" s="895"/>
      <c r="C44" s="895"/>
      <c r="D44" s="895"/>
      <c r="E44" s="895"/>
      <c r="F44" s="895"/>
      <c r="G44" s="895"/>
      <c r="H44" s="895"/>
      <c r="I44" s="895"/>
      <c r="J44" s="895"/>
      <c r="K44" s="895"/>
      <c r="L44" s="896"/>
      <c r="M44" s="894" t="s">
        <v>368</v>
      </c>
      <c r="N44" s="895"/>
      <c r="O44" s="895"/>
      <c r="P44" s="895"/>
      <c r="Q44" s="895"/>
      <c r="R44" s="895"/>
      <c r="S44" s="895"/>
      <c r="T44" s="895"/>
      <c r="U44" s="895"/>
      <c r="V44" s="895"/>
      <c r="W44" s="895"/>
      <c r="X44" s="896"/>
      <c r="Y44" s="894" t="s">
        <v>770</v>
      </c>
      <c r="Z44" s="895"/>
      <c r="AA44" s="895"/>
      <c r="AB44" s="895"/>
      <c r="AC44" s="895"/>
      <c r="AD44" s="895"/>
      <c r="AE44" s="895"/>
      <c r="AF44" s="895"/>
      <c r="AG44" s="895"/>
      <c r="AH44" s="895"/>
      <c r="AI44" s="896"/>
    </row>
    <row r="45" spans="1:36" ht="21.6" customHeight="1">
      <c r="A45" s="957"/>
      <c r="B45" s="958"/>
      <c r="C45" s="958"/>
      <c r="D45" s="958"/>
      <c r="E45" s="958"/>
      <c r="F45" s="958"/>
      <c r="G45" s="958"/>
      <c r="H45" s="958"/>
      <c r="I45" s="958"/>
      <c r="J45" s="958"/>
      <c r="K45" s="958"/>
      <c r="L45" s="959"/>
      <c r="M45" s="891"/>
      <c r="N45" s="892"/>
      <c r="O45" s="892"/>
      <c r="P45" s="892"/>
      <c r="Q45" s="892"/>
      <c r="R45" s="892"/>
      <c r="S45" s="892"/>
      <c r="T45" s="892"/>
      <c r="U45" s="892"/>
      <c r="V45" s="892"/>
      <c r="W45" s="892"/>
      <c r="X45" s="893"/>
      <c r="Y45" s="954" t="s">
        <v>86</v>
      </c>
      <c r="Z45" s="955"/>
      <c r="AA45" s="955"/>
      <c r="AB45" s="955"/>
      <c r="AC45" s="955"/>
      <c r="AD45" s="955"/>
      <c r="AE45" s="955"/>
      <c r="AF45" s="955"/>
      <c r="AG45" s="955"/>
      <c r="AH45" s="955"/>
      <c r="AI45" s="956"/>
    </row>
    <row r="46" spans="1:36" ht="15" customHeight="1">
      <c r="A46" s="894" t="s">
        <v>771</v>
      </c>
      <c r="B46" s="895"/>
      <c r="C46" s="895"/>
      <c r="D46" s="895"/>
      <c r="E46" s="895"/>
      <c r="F46" s="895"/>
      <c r="G46" s="895"/>
      <c r="H46" s="895"/>
      <c r="I46" s="895"/>
      <c r="J46" s="895"/>
      <c r="K46" s="895"/>
      <c r="L46" s="896"/>
      <c r="M46" s="894" t="s">
        <v>772</v>
      </c>
      <c r="N46" s="895"/>
      <c r="O46" s="895"/>
      <c r="P46" s="895"/>
      <c r="Q46" s="895"/>
      <c r="R46" s="895"/>
      <c r="S46" s="895"/>
      <c r="T46" s="895"/>
      <c r="U46" s="895"/>
      <c r="V46" s="895"/>
      <c r="W46" s="895"/>
      <c r="X46" s="895"/>
      <c r="Y46" s="895"/>
      <c r="Z46" s="895"/>
      <c r="AA46" s="895"/>
      <c r="AB46" s="895"/>
      <c r="AC46" s="895"/>
      <c r="AD46" s="895"/>
      <c r="AE46" s="895"/>
      <c r="AF46" s="895"/>
      <c r="AG46" s="895"/>
      <c r="AH46" s="895"/>
      <c r="AI46" s="896"/>
    </row>
    <row r="47" spans="1:36" ht="15" customHeight="1">
      <c r="A47" s="957"/>
      <c r="B47" s="958"/>
      <c r="C47" s="958"/>
      <c r="D47" s="958"/>
      <c r="E47" s="958"/>
      <c r="F47" s="958"/>
      <c r="G47" s="958"/>
      <c r="H47" s="958"/>
      <c r="I47" s="958"/>
      <c r="J47" s="958"/>
      <c r="K47" s="958"/>
      <c r="L47" s="959"/>
      <c r="M47" s="897"/>
      <c r="N47" s="898"/>
      <c r="O47" s="898"/>
      <c r="P47" s="898"/>
      <c r="Q47" s="898"/>
      <c r="R47" s="898"/>
      <c r="S47" s="898"/>
      <c r="T47" s="898"/>
      <c r="U47" s="898"/>
      <c r="V47" s="898"/>
      <c r="W47" s="898"/>
      <c r="X47" s="898"/>
      <c r="Y47" s="898"/>
      <c r="Z47" s="898"/>
      <c r="AA47" s="898"/>
      <c r="AB47" s="898"/>
      <c r="AC47" s="898"/>
      <c r="AD47" s="898"/>
      <c r="AE47" s="898"/>
      <c r="AF47" s="898"/>
      <c r="AG47" s="898"/>
      <c r="AH47" s="898"/>
      <c r="AI47" s="899"/>
    </row>
    <row r="48" spans="1:36" ht="15" customHeight="1">
      <c r="A48" s="894" t="s">
        <v>773</v>
      </c>
      <c r="B48" s="895"/>
      <c r="C48" s="895"/>
      <c r="D48" s="895"/>
      <c r="E48" s="895"/>
      <c r="F48" s="895"/>
      <c r="G48" s="895"/>
      <c r="H48" s="895"/>
      <c r="I48" s="895"/>
      <c r="J48" s="895"/>
      <c r="K48" s="895"/>
      <c r="L48" s="896"/>
      <c r="M48" s="894" t="s">
        <v>774</v>
      </c>
      <c r="N48" s="895"/>
      <c r="O48" s="895"/>
      <c r="P48" s="895"/>
      <c r="Q48" s="895"/>
      <c r="R48" s="895"/>
      <c r="S48" s="895"/>
      <c r="T48" s="895"/>
      <c r="U48" s="895"/>
      <c r="V48" s="895"/>
      <c r="W48" s="895"/>
      <c r="X48" s="896"/>
      <c r="Y48" s="894" t="s">
        <v>858</v>
      </c>
      <c r="Z48" s="895"/>
      <c r="AA48" s="895"/>
      <c r="AB48" s="895"/>
      <c r="AC48" s="895"/>
      <c r="AD48" s="895"/>
      <c r="AE48" s="895"/>
      <c r="AF48" s="895"/>
      <c r="AG48" s="895"/>
      <c r="AH48" s="895"/>
      <c r="AI48" s="896"/>
    </row>
    <row r="49" spans="1:35" ht="15" customHeight="1">
      <c r="A49" s="957"/>
      <c r="B49" s="958"/>
      <c r="C49" s="958"/>
      <c r="D49" s="958"/>
      <c r="E49" s="958"/>
      <c r="F49" s="958"/>
      <c r="G49" s="958"/>
      <c r="H49" s="958"/>
      <c r="I49" s="958"/>
      <c r="J49" s="958"/>
      <c r="K49" s="958"/>
      <c r="L49" s="959"/>
      <c r="M49" s="891"/>
      <c r="N49" s="892"/>
      <c r="O49" s="892"/>
      <c r="P49" s="892"/>
      <c r="Q49" s="892"/>
      <c r="R49" s="892"/>
      <c r="S49" s="892"/>
      <c r="T49" s="892"/>
      <c r="U49" s="892"/>
      <c r="V49" s="892"/>
      <c r="W49" s="892"/>
      <c r="X49" s="893"/>
      <c r="Y49" s="882" t="s">
        <v>86</v>
      </c>
      <c r="Z49" s="883"/>
      <c r="AA49" s="883"/>
      <c r="AB49" s="883"/>
      <c r="AC49" s="883"/>
      <c r="AD49" s="883"/>
      <c r="AE49" s="883"/>
      <c r="AF49" s="883"/>
      <c r="AG49" s="883"/>
      <c r="AH49" s="883"/>
      <c r="AI49" s="884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89" t="s">
        <v>443</v>
      </c>
      <c r="B51" s="889"/>
      <c r="C51" s="889"/>
      <c r="D51" s="889"/>
      <c r="E51" s="889"/>
      <c r="F51" s="889"/>
      <c r="G51" s="889"/>
      <c r="H51" s="889"/>
      <c r="I51" s="889"/>
      <c r="J51" s="889"/>
      <c r="K51" s="889"/>
      <c r="L51" s="889"/>
      <c r="M51" s="889"/>
      <c r="N51" s="889"/>
      <c r="O51" s="889"/>
      <c r="P51" s="889"/>
      <c r="Q51" s="889"/>
      <c r="R51" s="889"/>
      <c r="S51" s="889"/>
      <c r="T51" s="110"/>
      <c r="U51" s="110"/>
      <c r="V51" s="855" t="s">
        <v>13</v>
      </c>
      <c r="W51" s="856"/>
      <c r="X51" s="460" t="s">
        <v>413</v>
      </c>
      <c r="Y51" s="857" t="s">
        <v>14</v>
      </c>
      <c r="Z51" s="856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89" t="s">
        <v>369</v>
      </c>
      <c r="B52" s="889"/>
      <c r="C52" s="889"/>
      <c r="D52" s="889"/>
      <c r="E52" s="889"/>
      <c r="F52" s="889"/>
      <c r="G52" s="889"/>
      <c r="H52" s="110"/>
      <c r="I52" s="889" t="s">
        <v>425</v>
      </c>
      <c r="J52" s="889"/>
      <c r="K52" s="889"/>
      <c r="L52" s="889"/>
      <c r="M52" s="889"/>
      <c r="N52" s="889"/>
      <c r="O52" s="889"/>
      <c r="P52" s="889"/>
      <c r="Q52" s="889"/>
      <c r="R52" s="889" t="s">
        <v>370</v>
      </c>
      <c r="S52" s="889"/>
      <c r="T52" s="889"/>
      <c r="U52" s="889"/>
      <c r="V52" s="889"/>
      <c r="W52" s="889"/>
      <c r="X52" s="889"/>
      <c r="Y52" s="889"/>
      <c r="Z52" s="889"/>
      <c r="AA52" s="889"/>
      <c r="AB52" s="889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5" t="s">
        <v>277</v>
      </c>
      <c r="B53" s="906"/>
      <c r="C53" s="906"/>
      <c r="D53" s="906"/>
      <c r="E53" s="906"/>
      <c r="F53" s="906"/>
      <c r="G53" s="907"/>
      <c r="H53" s="112"/>
      <c r="I53" s="908"/>
      <c r="J53" s="910"/>
      <c r="K53" s="401" t="s">
        <v>687</v>
      </c>
      <c r="L53" s="908"/>
      <c r="M53" s="910"/>
      <c r="N53" s="401" t="s">
        <v>687</v>
      </c>
      <c r="O53" s="908"/>
      <c r="P53" s="912"/>
      <c r="Q53" s="112"/>
      <c r="R53" s="908" t="s">
        <v>86</v>
      </c>
      <c r="S53" s="909"/>
      <c r="T53" s="909"/>
      <c r="U53" s="909"/>
      <c r="V53" s="909"/>
      <c r="W53" s="909"/>
      <c r="X53" s="910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1" t="s">
        <v>775</v>
      </c>
      <c r="B54" s="911"/>
      <c r="C54" s="911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911"/>
      <c r="AC54" s="911"/>
      <c r="AD54" s="911"/>
      <c r="AE54" s="911"/>
      <c r="AF54" s="911"/>
      <c r="AG54" s="911"/>
      <c r="AH54" s="911"/>
      <c r="AI54" s="911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805" t="s">
        <v>592</v>
      </c>
      <c r="B56" s="805"/>
      <c r="C56" s="805"/>
      <c r="D56" s="805"/>
      <c r="E56" s="805"/>
      <c r="F56" s="805"/>
      <c r="G56" s="805"/>
      <c r="H56" s="805"/>
      <c r="I56" s="805"/>
      <c r="J56" s="805"/>
      <c r="K56" s="805"/>
      <c r="L56" s="805"/>
      <c r="M56" s="805"/>
      <c r="N56" s="805"/>
      <c r="O56" s="805"/>
      <c r="P56" s="805"/>
      <c r="Q56" s="805"/>
      <c r="R56" s="805"/>
      <c r="S56" s="805"/>
      <c r="T56" s="805"/>
      <c r="U56" s="805"/>
      <c r="V56" s="805"/>
      <c r="W56" s="805"/>
      <c r="X56" s="805"/>
      <c r="Y56" s="805"/>
      <c r="Z56" s="805"/>
      <c r="AA56" s="805"/>
      <c r="AB56" s="805"/>
      <c r="AC56" s="805"/>
      <c r="AD56" s="805"/>
      <c r="AE56" s="805"/>
      <c r="AF56" s="805"/>
      <c r="AG56" s="805"/>
      <c r="AH56" s="805"/>
      <c r="AI56" s="805"/>
    </row>
    <row r="57" spans="1:35" ht="2.25" customHeight="1">
      <c r="A57" s="777"/>
      <c r="B57" s="777"/>
      <c r="C57" s="777"/>
      <c r="D57" s="777"/>
      <c r="E57" s="777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42" t="s">
        <v>371</v>
      </c>
      <c r="B58" s="842"/>
      <c r="C58" s="842"/>
      <c r="D58" s="842"/>
      <c r="E58" s="842"/>
      <c r="F58" s="842"/>
      <c r="G58" s="842"/>
      <c r="H58" s="842" t="s">
        <v>372</v>
      </c>
      <c r="I58" s="842"/>
      <c r="J58" s="842"/>
      <c r="K58" s="842"/>
      <c r="L58" s="842"/>
      <c r="M58" s="842"/>
      <c r="N58" s="842"/>
      <c r="O58" s="842"/>
      <c r="P58" s="842"/>
      <c r="Q58" s="842"/>
      <c r="R58" s="842" t="s">
        <v>373</v>
      </c>
      <c r="S58" s="842"/>
      <c r="T58" s="842"/>
      <c r="U58" s="842"/>
      <c r="V58" s="842"/>
      <c r="W58" s="842"/>
      <c r="X58" s="842"/>
      <c r="Y58" s="842"/>
      <c r="Z58" s="842" t="s">
        <v>374</v>
      </c>
      <c r="AA58" s="842"/>
      <c r="AB58" s="842"/>
      <c r="AC58" s="842"/>
      <c r="AD58" s="842"/>
      <c r="AE58" s="842"/>
      <c r="AF58" s="842"/>
      <c r="AG58" s="842"/>
      <c r="AH58" s="842"/>
      <c r="AI58" s="842"/>
    </row>
    <row r="59" spans="1:35" s="506" customFormat="1" ht="15.9" customHeight="1">
      <c r="A59" s="903" t="s">
        <v>70</v>
      </c>
      <c r="B59" s="903"/>
      <c r="C59" s="903"/>
      <c r="D59" s="903"/>
      <c r="E59" s="903"/>
      <c r="F59" s="903"/>
      <c r="G59" s="903"/>
      <c r="H59" s="904" t="s">
        <v>86</v>
      </c>
      <c r="I59" s="904"/>
      <c r="J59" s="904"/>
      <c r="K59" s="904"/>
      <c r="L59" s="904"/>
      <c r="M59" s="904"/>
      <c r="N59" s="904"/>
      <c r="O59" s="904"/>
      <c r="P59" s="904"/>
      <c r="Q59" s="904"/>
      <c r="R59" s="839"/>
      <c r="S59" s="839"/>
      <c r="T59" s="839"/>
      <c r="U59" s="839"/>
      <c r="V59" s="839"/>
      <c r="W59" s="839"/>
      <c r="X59" s="839"/>
      <c r="Y59" s="839"/>
      <c r="Z59" s="839"/>
      <c r="AA59" s="839"/>
      <c r="AB59" s="839"/>
      <c r="AC59" s="839"/>
      <c r="AD59" s="839"/>
      <c r="AE59" s="839"/>
      <c r="AF59" s="839"/>
      <c r="AG59" s="839"/>
      <c r="AH59" s="839"/>
      <c r="AI59" s="839"/>
    </row>
    <row r="60" spans="1:35" s="118" customFormat="1" ht="10.5" customHeight="1">
      <c r="A60" s="835" t="s">
        <v>375</v>
      </c>
      <c r="B60" s="836"/>
      <c r="C60" s="836"/>
      <c r="D60" s="836"/>
      <c r="E60" s="836"/>
      <c r="F60" s="836"/>
      <c r="G60" s="837"/>
      <c r="H60" s="835" t="s">
        <v>376</v>
      </c>
      <c r="I60" s="836"/>
      <c r="J60" s="836"/>
      <c r="K60" s="836"/>
      <c r="L60" s="836"/>
      <c r="M60" s="836"/>
      <c r="N60" s="836"/>
      <c r="O60" s="836"/>
      <c r="P60" s="836"/>
      <c r="Q60" s="837"/>
      <c r="R60" s="835" t="s">
        <v>377</v>
      </c>
      <c r="S60" s="836"/>
      <c r="T60" s="836"/>
      <c r="U60" s="836"/>
      <c r="V60" s="836"/>
      <c r="W60" s="836"/>
      <c r="X60" s="836"/>
      <c r="Y60" s="837"/>
      <c r="Z60" s="835" t="s">
        <v>378</v>
      </c>
      <c r="AA60" s="836"/>
      <c r="AB60" s="836"/>
      <c r="AC60" s="836"/>
      <c r="AD60" s="836"/>
      <c r="AE60" s="836"/>
      <c r="AF60" s="836"/>
      <c r="AG60" s="836"/>
      <c r="AH60" s="836"/>
      <c r="AI60" s="837"/>
    </row>
    <row r="61" spans="1:35" s="506" customFormat="1" ht="15.9" customHeight="1">
      <c r="A61" s="832"/>
      <c r="B61" s="833"/>
      <c r="C61" s="833"/>
      <c r="D61" s="833"/>
      <c r="E61" s="833"/>
      <c r="F61" s="833"/>
      <c r="G61" s="834"/>
      <c r="H61" s="832"/>
      <c r="I61" s="833"/>
      <c r="J61" s="833"/>
      <c r="K61" s="833"/>
      <c r="L61" s="833"/>
      <c r="M61" s="833"/>
      <c r="N61" s="833"/>
      <c r="O61" s="833"/>
      <c r="P61" s="833"/>
      <c r="Q61" s="834"/>
      <c r="R61" s="832"/>
      <c r="S61" s="833"/>
      <c r="T61" s="833"/>
      <c r="U61" s="833"/>
      <c r="V61" s="833"/>
      <c r="W61" s="833"/>
      <c r="X61" s="833"/>
      <c r="Y61" s="834"/>
      <c r="Z61" s="839"/>
      <c r="AA61" s="839"/>
      <c r="AB61" s="839"/>
      <c r="AC61" s="839"/>
      <c r="AD61" s="839"/>
      <c r="AE61" s="839"/>
      <c r="AF61" s="839"/>
      <c r="AG61" s="839"/>
      <c r="AH61" s="839"/>
      <c r="AI61" s="839"/>
    </row>
    <row r="62" spans="1:35" s="119" customFormat="1" ht="10.5" customHeight="1">
      <c r="A62" s="835" t="s">
        <v>379</v>
      </c>
      <c r="B62" s="836"/>
      <c r="C62" s="836"/>
      <c r="D62" s="836"/>
      <c r="E62" s="836"/>
      <c r="F62" s="836"/>
      <c r="G62" s="837"/>
      <c r="H62" s="835" t="s">
        <v>380</v>
      </c>
      <c r="I62" s="836"/>
      <c r="J62" s="836"/>
      <c r="K62" s="836"/>
      <c r="L62" s="836"/>
      <c r="M62" s="836"/>
      <c r="N62" s="836"/>
      <c r="O62" s="836"/>
      <c r="P62" s="836"/>
      <c r="Q62" s="837"/>
      <c r="R62" s="835" t="s">
        <v>742</v>
      </c>
      <c r="S62" s="836"/>
      <c r="T62" s="836"/>
      <c r="U62" s="836"/>
      <c r="V62" s="836"/>
      <c r="W62" s="836"/>
      <c r="X62" s="836"/>
      <c r="Y62" s="837"/>
      <c r="Z62" s="835" t="s">
        <v>743</v>
      </c>
      <c r="AA62" s="836"/>
      <c r="AB62" s="836"/>
      <c r="AC62" s="836"/>
      <c r="AD62" s="836"/>
      <c r="AE62" s="836"/>
      <c r="AF62" s="836"/>
      <c r="AG62" s="836"/>
      <c r="AH62" s="836"/>
      <c r="AI62" s="837"/>
    </row>
    <row r="63" spans="1:35" s="507" customFormat="1" ht="15.9" customHeight="1">
      <c r="A63" s="832"/>
      <c r="B63" s="833"/>
      <c r="C63" s="833"/>
      <c r="D63" s="833"/>
      <c r="E63" s="833"/>
      <c r="F63" s="833"/>
      <c r="G63" s="834"/>
      <c r="H63" s="832"/>
      <c r="I63" s="833"/>
      <c r="J63" s="833"/>
      <c r="K63" s="833"/>
      <c r="L63" s="833"/>
      <c r="M63" s="833"/>
      <c r="N63" s="833"/>
      <c r="O63" s="833"/>
      <c r="P63" s="833"/>
      <c r="Q63" s="834"/>
      <c r="R63" s="913"/>
      <c r="S63" s="914"/>
      <c r="T63" s="914"/>
      <c r="U63" s="914"/>
      <c r="V63" s="914"/>
      <c r="W63" s="914"/>
      <c r="X63" s="914"/>
      <c r="Y63" s="915"/>
      <c r="Z63" s="913"/>
      <c r="AA63" s="914"/>
      <c r="AB63" s="914"/>
      <c r="AC63" s="914"/>
      <c r="AD63" s="914"/>
      <c r="AE63" s="914"/>
      <c r="AF63" s="914"/>
      <c r="AG63" s="914"/>
      <c r="AH63" s="914"/>
      <c r="AI63" s="915"/>
    </row>
    <row r="64" spans="1:35" s="116" customFormat="1" ht="10.5" customHeight="1">
      <c r="A64" s="835" t="s">
        <v>744</v>
      </c>
      <c r="B64" s="836"/>
      <c r="C64" s="836"/>
      <c r="D64" s="836"/>
      <c r="E64" s="836"/>
      <c r="F64" s="836"/>
      <c r="G64" s="836"/>
      <c r="H64" s="836"/>
      <c r="I64" s="836"/>
      <c r="J64" s="836"/>
      <c r="K64" s="836"/>
      <c r="L64" s="836"/>
      <c r="M64" s="836"/>
      <c r="N64" s="836"/>
      <c r="O64" s="836"/>
      <c r="P64" s="836"/>
      <c r="Q64" s="837"/>
      <c r="R64" s="836" t="s">
        <v>745</v>
      </c>
      <c r="S64" s="836"/>
      <c r="T64" s="836"/>
      <c r="U64" s="836"/>
      <c r="V64" s="836"/>
      <c r="W64" s="836"/>
      <c r="X64" s="836"/>
      <c r="Y64" s="836"/>
      <c r="Z64" s="836"/>
      <c r="AA64" s="836"/>
      <c r="AB64" s="836"/>
      <c r="AC64" s="836"/>
      <c r="AD64" s="836"/>
      <c r="AE64" s="836"/>
      <c r="AF64" s="836"/>
      <c r="AG64" s="836"/>
      <c r="AH64" s="836"/>
      <c r="AI64" s="837"/>
    </row>
    <row r="65" spans="1:35" s="506" customFormat="1" ht="15.9" customHeight="1">
      <c r="A65" s="839"/>
      <c r="B65" s="839"/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39"/>
      <c r="Z65" s="839"/>
      <c r="AA65" s="839"/>
      <c r="AB65" s="839"/>
      <c r="AC65" s="839"/>
      <c r="AD65" s="839"/>
      <c r="AE65" s="839"/>
      <c r="AF65" s="839"/>
      <c r="AG65" s="839"/>
      <c r="AH65" s="839"/>
      <c r="AI65" s="839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1" customHeight="1">
      <c r="A67" s="840" t="s">
        <v>979</v>
      </c>
      <c r="B67" s="841"/>
      <c r="C67" s="841"/>
      <c r="D67" s="841"/>
      <c r="E67" s="841"/>
      <c r="F67" s="841"/>
      <c r="G67" s="841"/>
      <c r="H67" s="841"/>
      <c r="I67" s="841"/>
      <c r="J67" s="841"/>
      <c r="K67" s="841"/>
      <c r="L67" s="841"/>
      <c r="M67" s="841"/>
      <c r="N67" s="841"/>
      <c r="O67" s="841"/>
      <c r="P67" s="841"/>
      <c r="Q67" s="841"/>
      <c r="R67" s="841"/>
      <c r="S67" s="841"/>
      <c r="T67" s="841"/>
      <c r="U67" s="841"/>
      <c r="V67" s="841"/>
      <c r="W67" s="841"/>
      <c r="X67" s="841"/>
      <c r="Y67" s="841"/>
      <c r="Z67" s="841"/>
      <c r="AA67" s="841"/>
      <c r="AB67" s="841"/>
      <c r="AC67" s="841"/>
      <c r="AD67" s="841"/>
      <c r="AE67" s="841"/>
      <c r="AF67" s="841"/>
      <c r="AG67" s="841"/>
      <c r="AH67" s="841"/>
      <c r="AI67" s="841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35" t="s">
        <v>203</v>
      </c>
      <c r="B69" s="836"/>
      <c r="C69" s="836"/>
      <c r="D69" s="836"/>
      <c r="E69" s="836"/>
      <c r="F69" s="836"/>
      <c r="G69" s="837"/>
      <c r="H69" s="842" t="s">
        <v>204</v>
      </c>
      <c r="I69" s="842"/>
      <c r="J69" s="842"/>
      <c r="K69" s="842"/>
      <c r="L69" s="842"/>
      <c r="M69" s="842"/>
      <c r="N69" s="842"/>
      <c r="O69" s="842"/>
      <c r="P69" s="842"/>
      <c r="Q69" s="842"/>
      <c r="R69" s="842" t="s">
        <v>205</v>
      </c>
      <c r="S69" s="842"/>
      <c r="T69" s="842"/>
      <c r="U69" s="842"/>
      <c r="V69" s="842"/>
      <c r="W69" s="842"/>
      <c r="X69" s="842"/>
      <c r="Y69" s="842"/>
      <c r="Z69" s="842" t="s">
        <v>206</v>
      </c>
      <c r="AA69" s="842"/>
      <c r="AB69" s="842"/>
      <c r="AC69" s="842"/>
      <c r="AD69" s="842"/>
      <c r="AE69" s="842"/>
      <c r="AF69" s="842"/>
      <c r="AG69" s="842"/>
      <c r="AH69" s="842"/>
      <c r="AI69" s="842"/>
    </row>
    <row r="70" spans="1:35" s="506" customFormat="1" ht="15.9" customHeight="1">
      <c r="A70" s="838" t="s">
        <v>86</v>
      </c>
      <c r="B70" s="838"/>
      <c r="C70" s="838"/>
      <c r="D70" s="838"/>
      <c r="E70" s="838"/>
      <c r="F70" s="838"/>
      <c r="G70" s="838"/>
      <c r="H70" s="838" t="str">
        <f>IF(A70&lt;&gt;"Polska","nie dotyczy","(wybierz z listy)")</f>
        <v>nie dotyczy</v>
      </c>
      <c r="I70" s="838"/>
      <c r="J70" s="838"/>
      <c r="K70" s="838"/>
      <c r="L70" s="838"/>
      <c r="M70" s="838"/>
      <c r="N70" s="838"/>
      <c r="O70" s="838"/>
      <c r="P70" s="838"/>
      <c r="Q70" s="838"/>
      <c r="R70" s="839" t="str">
        <f>IF(A70&lt;&gt;"Polska","nie dotyczy","")</f>
        <v>nie dotyczy</v>
      </c>
      <c r="S70" s="839"/>
      <c r="T70" s="839"/>
      <c r="U70" s="839"/>
      <c r="V70" s="839"/>
      <c r="W70" s="839"/>
      <c r="X70" s="839"/>
      <c r="Y70" s="839"/>
      <c r="Z70" s="839"/>
      <c r="AA70" s="839"/>
      <c r="AB70" s="839"/>
      <c r="AC70" s="839"/>
      <c r="AD70" s="839"/>
      <c r="AE70" s="839"/>
      <c r="AF70" s="839"/>
      <c r="AG70" s="839"/>
      <c r="AH70" s="839"/>
      <c r="AI70" s="839"/>
    </row>
    <row r="71" spans="1:35" s="118" customFormat="1" ht="11.25" customHeight="1">
      <c r="A71" s="835" t="s">
        <v>210</v>
      </c>
      <c r="B71" s="836"/>
      <c r="C71" s="836"/>
      <c r="D71" s="836"/>
      <c r="E71" s="836"/>
      <c r="F71" s="836"/>
      <c r="G71" s="837"/>
      <c r="H71" s="835" t="s">
        <v>209</v>
      </c>
      <c r="I71" s="836"/>
      <c r="J71" s="836"/>
      <c r="K71" s="836"/>
      <c r="L71" s="836"/>
      <c r="M71" s="836"/>
      <c r="N71" s="836"/>
      <c r="O71" s="836"/>
      <c r="P71" s="836"/>
      <c r="Q71" s="837"/>
      <c r="R71" s="835" t="s">
        <v>208</v>
      </c>
      <c r="S71" s="836"/>
      <c r="T71" s="836"/>
      <c r="U71" s="836"/>
      <c r="V71" s="836"/>
      <c r="W71" s="836"/>
      <c r="X71" s="836"/>
      <c r="Y71" s="837"/>
      <c r="Z71" s="835" t="s">
        <v>207</v>
      </c>
      <c r="AA71" s="836"/>
      <c r="AB71" s="836"/>
      <c r="AC71" s="836"/>
      <c r="AD71" s="836"/>
      <c r="AE71" s="836"/>
      <c r="AF71" s="836"/>
      <c r="AG71" s="836"/>
      <c r="AH71" s="836"/>
      <c r="AI71" s="837"/>
    </row>
    <row r="72" spans="1:35" s="506" customFormat="1" ht="15.9" customHeight="1">
      <c r="A72" s="832"/>
      <c r="B72" s="833"/>
      <c r="C72" s="833"/>
      <c r="D72" s="833"/>
      <c r="E72" s="833"/>
      <c r="F72" s="833"/>
      <c r="G72" s="834"/>
      <c r="H72" s="832"/>
      <c r="I72" s="833"/>
      <c r="J72" s="833"/>
      <c r="K72" s="833"/>
      <c r="L72" s="833"/>
      <c r="M72" s="833"/>
      <c r="N72" s="833"/>
      <c r="O72" s="833"/>
      <c r="P72" s="833"/>
      <c r="Q72" s="834"/>
      <c r="R72" s="832"/>
      <c r="S72" s="833"/>
      <c r="T72" s="833"/>
      <c r="U72" s="833"/>
      <c r="V72" s="833"/>
      <c r="W72" s="833"/>
      <c r="X72" s="833"/>
      <c r="Y72" s="834"/>
      <c r="Z72" s="839"/>
      <c r="AA72" s="839"/>
      <c r="AB72" s="839"/>
      <c r="AC72" s="839"/>
      <c r="AD72" s="839"/>
      <c r="AE72" s="839"/>
      <c r="AF72" s="839"/>
      <c r="AG72" s="839"/>
      <c r="AH72" s="839"/>
      <c r="AI72" s="839"/>
    </row>
    <row r="73" spans="1:35" s="119" customFormat="1" ht="11.25" customHeight="1">
      <c r="A73" s="835" t="s">
        <v>211</v>
      </c>
      <c r="B73" s="836"/>
      <c r="C73" s="836"/>
      <c r="D73" s="836"/>
      <c r="E73" s="836"/>
      <c r="F73" s="836"/>
      <c r="G73" s="837"/>
      <c r="H73" s="835" t="s">
        <v>212</v>
      </c>
      <c r="I73" s="836"/>
      <c r="J73" s="836"/>
      <c r="K73" s="836"/>
      <c r="L73" s="836"/>
      <c r="M73" s="836"/>
      <c r="N73" s="836"/>
      <c r="O73" s="836"/>
      <c r="P73" s="836"/>
      <c r="Q73" s="837"/>
      <c r="R73" s="835" t="s">
        <v>746</v>
      </c>
      <c r="S73" s="836"/>
      <c r="T73" s="836"/>
      <c r="U73" s="836"/>
      <c r="V73" s="836"/>
      <c r="W73" s="836"/>
      <c r="X73" s="836"/>
      <c r="Y73" s="837"/>
      <c r="Z73" s="835" t="s">
        <v>747</v>
      </c>
      <c r="AA73" s="836"/>
      <c r="AB73" s="836"/>
      <c r="AC73" s="836"/>
      <c r="AD73" s="836"/>
      <c r="AE73" s="836"/>
      <c r="AF73" s="836"/>
      <c r="AG73" s="836"/>
      <c r="AH73" s="836"/>
      <c r="AI73" s="837"/>
    </row>
    <row r="74" spans="1:35" s="507" customFormat="1" ht="15.9" customHeight="1">
      <c r="A74" s="832"/>
      <c r="B74" s="833"/>
      <c r="C74" s="833"/>
      <c r="D74" s="833"/>
      <c r="E74" s="833"/>
      <c r="F74" s="833"/>
      <c r="G74" s="834"/>
      <c r="H74" s="832"/>
      <c r="I74" s="833"/>
      <c r="J74" s="833"/>
      <c r="K74" s="833"/>
      <c r="L74" s="833"/>
      <c r="M74" s="833"/>
      <c r="N74" s="833"/>
      <c r="O74" s="833"/>
      <c r="P74" s="833"/>
      <c r="Q74" s="834"/>
      <c r="R74" s="913"/>
      <c r="S74" s="914"/>
      <c r="T74" s="914"/>
      <c r="U74" s="914"/>
      <c r="V74" s="914"/>
      <c r="W74" s="914"/>
      <c r="X74" s="914"/>
      <c r="Y74" s="915"/>
      <c r="Z74" s="913"/>
      <c r="AA74" s="914"/>
      <c r="AB74" s="914"/>
      <c r="AC74" s="914"/>
      <c r="AD74" s="914"/>
      <c r="AE74" s="914"/>
      <c r="AF74" s="914"/>
      <c r="AG74" s="914"/>
      <c r="AH74" s="914"/>
      <c r="AI74" s="915"/>
    </row>
    <row r="75" spans="1:35" s="116" customFormat="1" ht="10.5" customHeight="1">
      <c r="A75" s="920" t="s">
        <v>748</v>
      </c>
      <c r="B75" s="921"/>
      <c r="C75" s="921"/>
      <c r="D75" s="921"/>
      <c r="E75" s="921"/>
      <c r="F75" s="921"/>
      <c r="G75" s="921"/>
      <c r="H75" s="921"/>
      <c r="I75" s="921"/>
      <c r="J75" s="921"/>
      <c r="K75" s="921"/>
      <c r="L75" s="921"/>
      <c r="M75" s="921"/>
      <c r="N75" s="921"/>
      <c r="O75" s="921"/>
      <c r="P75" s="921"/>
      <c r="Q75" s="922"/>
      <c r="R75" s="921" t="s">
        <v>749</v>
      </c>
      <c r="S75" s="921"/>
      <c r="T75" s="921"/>
      <c r="U75" s="921"/>
      <c r="V75" s="921"/>
      <c r="W75" s="921"/>
      <c r="X75" s="921"/>
      <c r="Y75" s="921"/>
      <c r="Z75" s="921"/>
      <c r="AA75" s="921"/>
      <c r="AB75" s="921"/>
      <c r="AC75" s="921"/>
      <c r="AD75" s="921"/>
      <c r="AE75" s="921"/>
      <c r="AF75" s="921"/>
      <c r="AG75" s="921"/>
      <c r="AH75" s="921"/>
      <c r="AI75" s="922"/>
    </row>
    <row r="76" spans="1:35" s="506" customFormat="1" ht="15.9" customHeight="1">
      <c r="A76" s="839"/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39"/>
      <c r="Z76" s="839"/>
      <c r="AA76" s="839"/>
      <c r="AB76" s="839"/>
      <c r="AC76" s="839"/>
      <c r="AD76" s="839"/>
      <c r="AE76" s="839"/>
      <c r="AF76" s="839"/>
      <c r="AG76" s="839"/>
      <c r="AH76" s="839"/>
      <c r="AI76" s="839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19" t="s">
        <v>658</v>
      </c>
      <c r="B78" s="919"/>
      <c r="C78" s="919"/>
      <c r="D78" s="919"/>
      <c r="E78" s="919"/>
      <c r="F78" s="919"/>
      <c r="G78" s="919"/>
      <c r="H78" s="919"/>
      <c r="I78" s="919"/>
      <c r="J78" s="919"/>
      <c r="K78" s="919"/>
      <c r="L78" s="919"/>
      <c r="M78" s="919"/>
      <c r="N78" s="919"/>
      <c r="O78" s="919"/>
      <c r="P78" s="919"/>
      <c r="Q78" s="919"/>
      <c r="R78" s="919"/>
      <c r="S78" s="919"/>
      <c r="T78" s="919"/>
      <c r="U78" s="919"/>
      <c r="V78" s="919"/>
      <c r="W78" s="919"/>
      <c r="X78" s="919"/>
      <c r="Y78" s="919"/>
      <c r="Z78" s="919"/>
      <c r="AA78" s="919"/>
      <c r="AB78" s="919"/>
      <c r="AC78" s="919"/>
      <c r="AD78" s="919"/>
      <c r="AE78" s="919"/>
      <c r="AF78" s="919"/>
      <c r="AG78" s="919"/>
      <c r="AH78" s="919"/>
      <c r="AI78" s="919"/>
    </row>
    <row r="79" spans="1:35" s="85" customFormat="1" ht="2.25" customHeight="1">
      <c r="A79" s="777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79"/>
      <c r="AF79" s="779"/>
      <c r="AG79" s="779"/>
      <c r="AH79" s="779"/>
      <c r="AI79" s="779"/>
    </row>
    <row r="80" spans="1:35" s="509" customFormat="1" ht="15" customHeight="1">
      <c r="A80" s="916" t="s">
        <v>5</v>
      </c>
      <c r="B80" s="916"/>
      <c r="C80" s="939" t="s">
        <v>141</v>
      </c>
      <c r="D80" s="939"/>
      <c r="E80" s="939"/>
      <c r="F80" s="939"/>
      <c r="G80" s="939"/>
      <c r="H80" s="939"/>
      <c r="I80" s="939"/>
      <c r="J80" s="939"/>
      <c r="K80" s="939"/>
      <c r="L80" s="939"/>
      <c r="M80" s="939" t="s">
        <v>120</v>
      </c>
      <c r="N80" s="939"/>
      <c r="O80" s="939"/>
      <c r="P80" s="939"/>
      <c r="Q80" s="939"/>
      <c r="R80" s="939"/>
      <c r="S80" s="939"/>
      <c r="T80" s="939"/>
      <c r="U80" s="939"/>
      <c r="V80" s="939"/>
      <c r="W80" s="939"/>
      <c r="X80" s="941" t="s">
        <v>121</v>
      </c>
      <c r="Y80" s="941"/>
      <c r="Z80" s="941"/>
      <c r="AA80" s="941"/>
      <c r="AB80" s="941"/>
      <c r="AC80" s="941"/>
      <c r="AD80" s="941"/>
      <c r="AE80" s="941"/>
      <c r="AF80" s="941"/>
      <c r="AG80" s="941"/>
      <c r="AH80" s="941"/>
      <c r="AI80" s="941"/>
    </row>
    <row r="81" spans="1:38" ht="15" customHeight="1">
      <c r="A81" s="918" t="s">
        <v>381</v>
      </c>
      <c r="B81" s="918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  <c r="S81" s="940"/>
      <c r="T81" s="940"/>
      <c r="U81" s="940"/>
      <c r="V81" s="940"/>
      <c r="W81" s="940"/>
      <c r="X81" s="940"/>
      <c r="Y81" s="940"/>
      <c r="Z81" s="940"/>
      <c r="AA81" s="940"/>
      <c r="AB81" s="940"/>
      <c r="AC81" s="940"/>
      <c r="AD81" s="940"/>
      <c r="AE81" s="940"/>
      <c r="AF81" s="940"/>
      <c r="AG81" s="940"/>
      <c r="AH81" s="940"/>
      <c r="AI81" s="940"/>
    </row>
    <row r="82" spans="1:38" ht="15" customHeight="1">
      <c r="A82" s="918" t="s">
        <v>382</v>
      </c>
      <c r="B82" s="918"/>
      <c r="C82" s="940"/>
      <c r="D82" s="940"/>
      <c r="E82" s="940"/>
      <c r="F82" s="940"/>
      <c r="G82" s="940"/>
      <c r="H82" s="940"/>
      <c r="I82" s="940"/>
      <c r="J82" s="940"/>
      <c r="K82" s="940"/>
      <c r="L82" s="940"/>
      <c r="M82" s="940"/>
      <c r="N82" s="940"/>
      <c r="O82" s="940"/>
      <c r="P82" s="940"/>
      <c r="Q82" s="940"/>
      <c r="R82" s="940"/>
      <c r="S82" s="940"/>
      <c r="T82" s="940"/>
      <c r="U82" s="940"/>
      <c r="V82" s="940"/>
      <c r="W82" s="940"/>
      <c r="X82" s="940"/>
      <c r="Y82" s="940"/>
      <c r="Z82" s="940"/>
      <c r="AA82" s="940"/>
      <c r="AB82" s="940"/>
      <c r="AC82" s="940"/>
      <c r="AD82" s="940"/>
      <c r="AE82" s="940"/>
      <c r="AF82" s="940"/>
      <c r="AG82" s="940"/>
      <c r="AH82" s="940"/>
      <c r="AI82" s="940"/>
    </row>
    <row r="83" spans="1:38" ht="15" customHeight="1">
      <c r="A83" s="918" t="s">
        <v>383</v>
      </c>
      <c r="B83" s="918"/>
      <c r="C83" s="940"/>
      <c r="D83" s="940"/>
      <c r="E83" s="940"/>
      <c r="F83" s="940"/>
      <c r="G83" s="940"/>
      <c r="H83" s="940"/>
      <c r="I83" s="940"/>
      <c r="J83" s="940"/>
      <c r="K83" s="940"/>
      <c r="L83" s="940"/>
      <c r="M83" s="940"/>
      <c r="N83" s="940"/>
      <c r="O83" s="940"/>
      <c r="P83" s="940"/>
      <c r="Q83" s="940"/>
      <c r="R83" s="940"/>
      <c r="S83" s="940"/>
      <c r="T83" s="940"/>
      <c r="U83" s="940"/>
      <c r="V83" s="940"/>
      <c r="W83" s="940"/>
      <c r="X83" s="940"/>
      <c r="Y83" s="940"/>
      <c r="Z83" s="940"/>
      <c r="AA83" s="940"/>
      <c r="AB83" s="940"/>
      <c r="AC83" s="940"/>
      <c r="AD83" s="940"/>
      <c r="AE83" s="940"/>
      <c r="AF83" s="940"/>
      <c r="AG83" s="940"/>
      <c r="AH83" s="940"/>
      <c r="AI83" s="940"/>
    </row>
    <row r="84" spans="1:38" s="459" customFormat="1" ht="15" customHeight="1">
      <c r="A84" s="918" t="s">
        <v>6</v>
      </c>
      <c r="B84" s="918"/>
      <c r="C84" s="940"/>
      <c r="D84" s="940"/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940"/>
      <c r="P84" s="940"/>
      <c r="Q84" s="940"/>
      <c r="R84" s="940"/>
      <c r="S84" s="940"/>
      <c r="T84" s="940"/>
      <c r="U84" s="940"/>
      <c r="V84" s="940"/>
      <c r="W84" s="940"/>
      <c r="X84" s="940"/>
      <c r="Y84" s="940"/>
      <c r="Z84" s="940"/>
      <c r="AA84" s="940"/>
      <c r="AB84" s="940"/>
      <c r="AC84" s="940"/>
      <c r="AD84" s="940"/>
      <c r="AE84" s="940"/>
      <c r="AF84" s="940"/>
      <c r="AG84" s="940"/>
      <c r="AH84" s="940"/>
      <c r="AI84" s="940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711</v>
      </c>
      <c r="AL85" s="528"/>
    </row>
    <row r="86" spans="1:38" s="85" customFormat="1" ht="15" customHeight="1">
      <c r="A86" s="942" t="s">
        <v>384</v>
      </c>
      <c r="B86" s="942"/>
      <c r="C86" s="942"/>
      <c r="D86" s="942"/>
      <c r="E86" s="942"/>
      <c r="F86" s="942"/>
      <c r="G86" s="942"/>
      <c r="H86" s="942"/>
      <c r="I86" s="942"/>
      <c r="J86" s="942"/>
      <c r="K86" s="942"/>
      <c r="L86" s="942"/>
      <c r="M86" s="942"/>
      <c r="N86" s="942"/>
      <c r="O86" s="942"/>
      <c r="P86" s="942"/>
      <c r="Q86" s="942"/>
      <c r="R86" s="942"/>
      <c r="S86" s="942"/>
      <c r="T86" s="942"/>
      <c r="U86" s="942"/>
      <c r="V86" s="942"/>
      <c r="W86" s="942"/>
      <c r="X86" s="942"/>
      <c r="Y86" s="942"/>
      <c r="Z86" s="942"/>
      <c r="AA86" s="942"/>
      <c r="AB86" s="942"/>
      <c r="AC86" s="942"/>
      <c r="AD86" s="942"/>
      <c r="AE86" s="942"/>
      <c r="AF86" s="942"/>
      <c r="AG86" s="942"/>
      <c r="AH86" s="942"/>
      <c r="AI86" s="942"/>
      <c r="AK86" s="545" t="s">
        <v>712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924" t="s">
        <v>385</v>
      </c>
      <c r="B88" s="925"/>
      <c r="C88" s="925"/>
      <c r="D88" s="925"/>
      <c r="E88" s="925"/>
      <c r="F88" s="925"/>
      <c r="G88" s="925"/>
      <c r="H88" s="925"/>
      <c r="I88" s="925"/>
      <c r="J88" s="925"/>
      <c r="K88" s="925"/>
      <c r="L88" s="925"/>
      <c r="M88" s="924" t="s">
        <v>386</v>
      </c>
      <c r="N88" s="925"/>
      <c r="O88" s="925"/>
      <c r="P88" s="925"/>
      <c r="Q88" s="925"/>
      <c r="R88" s="925"/>
      <c r="S88" s="925"/>
      <c r="T88" s="925"/>
      <c r="U88" s="925"/>
      <c r="V88" s="925"/>
      <c r="W88" s="925"/>
      <c r="X88" s="926" t="s">
        <v>924</v>
      </c>
      <c r="Y88" s="927"/>
      <c r="Z88" s="927"/>
      <c r="AA88" s="927"/>
      <c r="AB88" s="927"/>
      <c r="AC88" s="927"/>
      <c r="AD88" s="927"/>
      <c r="AE88" s="927"/>
      <c r="AF88" s="927"/>
      <c r="AG88" s="927"/>
      <c r="AH88" s="927"/>
      <c r="AI88" s="928"/>
      <c r="AK88" s="528"/>
      <c r="AL88" s="528"/>
    </row>
    <row r="89" spans="1:38" s="290" customFormat="1" ht="15.9" customHeight="1">
      <c r="A89" s="929"/>
      <c r="B89" s="930"/>
      <c r="C89" s="930"/>
      <c r="D89" s="930"/>
      <c r="E89" s="930"/>
      <c r="F89" s="930"/>
      <c r="G89" s="930"/>
      <c r="H89" s="930"/>
      <c r="I89" s="930"/>
      <c r="J89" s="930"/>
      <c r="K89" s="930"/>
      <c r="L89" s="930"/>
      <c r="M89" s="929"/>
      <c r="N89" s="930"/>
      <c r="O89" s="930"/>
      <c r="P89" s="930"/>
      <c r="Q89" s="930"/>
      <c r="R89" s="930"/>
      <c r="S89" s="930"/>
      <c r="T89" s="930"/>
      <c r="U89" s="930"/>
      <c r="V89" s="930"/>
      <c r="W89" s="931"/>
      <c r="X89" s="932"/>
      <c r="Y89" s="930"/>
      <c r="Z89" s="930"/>
      <c r="AA89" s="930"/>
      <c r="AB89" s="930"/>
      <c r="AC89" s="930"/>
      <c r="AD89" s="930"/>
      <c r="AE89" s="930"/>
      <c r="AF89" s="930"/>
      <c r="AG89" s="930"/>
      <c r="AH89" s="930"/>
      <c r="AI89" s="931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943" t="s">
        <v>387</v>
      </c>
      <c r="B91" s="943"/>
      <c r="C91" s="943"/>
      <c r="D91" s="943"/>
      <c r="E91" s="943"/>
      <c r="F91" s="943"/>
      <c r="G91" s="943"/>
      <c r="H91" s="943"/>
      <c r="I91" s="943"/>
      <c r="J91" s="943"/>
      <c r="K91" s="943"/>
      <c r="L91" s="943"/>
      <c r="M91" s="943"/>
      <c r="N91" s="943"/>
      <c r="O91" s="943"/>
      <c r="P91" s="943"/>
      <c r="Q91" s="943"/>
      <c r="R91" s="943"/>
      <c r="S91" s="943"/>
      <c r="T91" s="943"/>
      <c r="U91" s="943"/>
      <c r="V91" s="943"/>
      <c r="W91" s="943"/>
      <c r="X91" s="943"/>
      <c r="Y91" s="943"/>
      <c r="Z91" s="943"/>
      <c r="AA91" s="943"/>
      <c r="AB91" s="943"/>
      <c r="AC91" s="943"/>
      <c r="AD91" s="943"/>
      <c r="AE91" s="943"/>
      <c r="AF91" s="943"/>
      <c r="AG91" s="943"/>
      <c r="AH91" s="943"/>
      <c r="AI91" s="943"/>
    </row>
    <row r="92" spans="1:38" ht="2.25" customHeight="1">
      <c r="A92" s="944"/>
      <c r="B92" s="943"/>
      <c r="C92" s="943"/>
      <c r="D92" s="943"/>
      <c r="E92" s="943"/>
      <c r="F92" s="943"/>
      <c r="G92" s="943"/>
      <c r="H92" s="943"/>
      <c r="I92" s="943"/>
      <c r="J92" s="943"/>
      <c r="K92" s="943"/>
      <c r="L92" s="943"/>
      <c r="M92" s="943"/>
      <c r="N92" s="943"/>
      <c r="O92" s="943"/>
      <c r="P92" s="943"/>
      <c r="Q92" s="943"/>
      <c r="R92" s="943"/>
      <c r="S92" s="943"/>
      <c r="T92" s="943"/>
      <c r="U92" s="943"/>
      <c r="V92" s="943"/>
      <c r="W92" s="943"/>
      <c r="X92" s="943"/>
      <c r="Y92" s="943"/>
      <c r="Z92" s="943"/>
      <c r="AA92" s="943"/>
      <c r="AB92" s="943"/>
      <c r="AC92" s="943"/>
      <c r="AD92" s="943"/>
      <c r="AE92" s="943"/>
      <c r="AF92" s="943"/>
      <c r="AG92" s="943"/>
      <c r="AH92" s="943"/>
      <c r="AI92" s="943"/>
    </row>
    <row r="93" spans="1:38" s="116" customFormat="1" ht="9" customHeight="1">
      <c r="A93" s="842" t="s">
        <v>213</v>
      </c>
      <c r="B93" s="842"/>
      <c r="C93" s="842"/>
      <c r="D93" s="842"/>
      <c r="E93" s="842"/>
      <c r="F93" s="842"/>
      <c r="G93" s="842"/>
      <c r="H93" s="842"/>
      <c r="I93" s="842"/>
      <c r="J93" s="842"/>
      <c r="K93" s="842"/>
      <c r="L93" s="842"/>
      <c r="M93" s="842"/>
      <c r="N93" s="842" t="s">
        <v>214</v>
      </c>
      <c r="O93" s="842"/>
      <c r="P93" s="842"/>
      <c r="Q93" s="842"/>
      <c r="R93" s="842"/>
      <c r="S93" s="842"/>
      <c r="T93" s="842"/>
      <c r="U93" s="842"/>
      <c r="V93" s="842"/>
      <c r="W93" s="842"/>
      <c r="X93" s="842"/>
      <c r="Y93" s="842"/>
      <c r="Z93" s="842" t="s">
        <v>776</v>
      </c>
      <c r="AA93" s="842"/>
      <c r="AB93" s="842"/>
      <c r="AC93" s="842"/>
      <c r="AD93" s="842"/>
      <c r="AE93" s="842"/>
      <c r="AF93" s="842"/>
      <c r="AG93" s="842"/>
      <c r="AH93" s="842"/>
      <c r="AI93" s="842"/>
    </row>
    <row r="94" spans="1:38" s="508" customFormat="1" ht="15.9" customHeight="1">
      <c r="A94" s="839"/>
      <c r="B94" s="839"/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39"/>
      <c r="N94" s="839"/>
      <c r="O94" s="839"/>
      <c r="P94" s="839"/>
      <c r="Q94" s="839"/>
      <c r="R94" s="839"/>
      <c r="S94" s="839"/>
      <c r="T94" s="839"/>
      <c r="U94" s="839"/>
      <c r="V94" s="839"/>
      <c r="W94" s="839"/>
      <c r="X94" s="839"/>
      <c r="Y94" s="839"/>
      <c r="Z94" s="923"/>
      <c r="AA94" s="923"/>
      <c r="AB94" s="923"/>
      <c r="AC94" s="923"/>
      <c r="AD94" s="923"/>
      <c r="AE94" s="923"/>
      <c r="AF94" s="923"/>
      <c r="AG94" s="923"/>
      <c r="AH94" s="923"/>
      <c r="AI94" s="923"/>
    </row>
    <row r="95" spans="1:38" s="116" customFormat="1" ht="9" customHeight="1">
      <c r="A95" s="842" t="s">
        <v>777</v>
      </c>
      <c r="B95" s="842"/>
      <c r="C95" s="842"/>
      <c r="D95" s="842"/>
      <c r="E95" s="842"/>
      <c r="F95" s="842"/>
      <c r="G95" s="842"/>
      <c r="H95" s="842"/>
      <c r="I95" s="842"/>
      <c r="J95" s="842"/>
      <c r="K95" s="842"/>
      <c r="L95" s="842"/>
      <c r="M95" s="842"/>
      <c r="N95" s="842" t="s">
        <v>778</v>
      </c>
      <c r="O95" s="842"/>
      <c r="P95" s="842"/>
      <c r="Q95" s="842"/>
      <c r="R95" s="842"/>
      <c r="S95" s="842"/>
      <c r="T95" s="842"/>
      <c r="U95" s="842"/>
      <c r="V95" s="842"/>
      <c r="W95" s="842"/>
      <c r="X95" s="842"/>
      <c r="Y95" s="842"/>
      <c r="Z95" s="842"/>
      <c r="AA95" s="842"/>
      <c r="AB95" s="842"/>
      <c r="AC95" s="842"/>
      <c r="AD95" s="842"/>
      <c r="AE95" s="842"/>
      <c r="AF95" s="842"/>
      <c r="AG95" s="842"/>
      <c r="AH95" s="842"/>
      <c r="AI95" s="842"/>
    </row>
    <row r="96" spans="1:38" s="508" customFormat="1" ht="15.9" customHeight="1">
      <c r="A96" s="923"/>
      <c r="B96" s="923"/>
      <c r="C96" s="923"/>
      <c r="D96" s="923"/>
      <c r="E96" s="923"/>
      <c r="F96" s="923"/>
      <c r="G96" s="923"/>
      <c r="H96" s="923"/>
      <c r="I96" s="923"/>
      <c r="J96" s="923"/>
      <c r="K96" s="923"/>
      <c r="L96" s="923"/>
      <c r="M96" s="923"/>
      <c r="N96" s="839"/>
      <c r="O96" s="839"/>
      <c r="P96" s="839"/>
      <c r="Q96" s="839"/>
      <c r="R96" s="839"/>
      <c r="S96" s="839"/>
      <c r="T96" s="839"/>
      <c r="U96" s="839"/>
      <c r="V96" s="839"/>
      <c r="W96" s="839"/>
      <c r="X96" s="839"/>
      <c r="Y96" s="839"/>
      <c r="Z96" s="839"/>
      <c r="AA96" s="839"/>
      <c r="AB96" s="839"/>
      <c r="AC96" s="839"/>
      <c r="AD96" s="839"/>
      <c r="AE96" s="839"/>
      <c r="AF96" s="839"/>
      <c r="AG96" s="839"/>
      <c r="AH96" s="839"/>
      <c r="AI96" s="839"/>
    </row>
    <row r="97" spans="1:35" s="508" customFormat="1" ht="15.9" customHeight="1">
      <c r="A97" s="933" t="s">
        <v>716</v>
      </c>
      <c r="B97" s="934"/>
      <c r="C97" s="934"/>
      <c r="D97" s="934"/>
      <c r="E97" s="934"/>
      <c r="F97" s="934"/>
      <c r="G97" s="934"/>
      <c r="H97" s="934"/>
      <c r="I97" s="934"/>
      <c r="J97" s="934"/>
      <c r="K97" s="934"/>
      <c r="L97" s="934"/>
      <c r="M97" s="934"/>
      <c r="N97" s="934"/>
      <c r="O97" s="934"/>
      <c r="P97" s="934"/>
      <c r="Q97" s="934"/>
      <c r="R97" s="934"/>
      <c r="S97" s="934"/>
      <c r="T97" s="934"/>
      <c r="U97" s="934"/>
      <c r="V97" s="934"/>
      <c r="W97" s="934"/>
      <c r="X97" s="934"/>
      <c r="Y97" s="934"/>
      <c r="Z97" s="934"/>
      <c r="AA97" s="934"/>
      <c r="AB97" s="934"/>
      <c r="AC97" s="934"/>
      <c r="AD97" s="845" t="s">
        <v>86</v>
      </c>
      <c r="AE97" s="935"/>
      <c r="AF97" s="935"/>
      <c r="AG97" s="935"/>
      <c r="AH97" s="935"/>
      <c r="AI97" s="936"/>
    </row>
    <row r="98" spans="1:35" s="117" customFormat="1" ht="13.95" customHeight="1">
      <c r="A98" s="917" t="s">
        <v>779</v>
      </c>
      <c r="B98" s="917"/>
      <c r="C98" s="917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917"/>
      <c r="AC98" s="917"/>
      <c r="AD98" s="917"/>
      <c r="AE98" s="917"/>
      <c r="AF98" s="917"/>
      <c r="AG98" s="917"/>
      <c r="AH98" s="917"/>
      <c r="AI98" s="917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701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2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$V$136:$V$143</formula1>
    </dataValidation>
    <dataValidation type="list" allowBlank="1" showInputMessage="1" showErrorMessage="1" sqref="Y27">
      <formula1>$V$122:$V$127</formula1>
    </dataValidation>
    <dataValidation type="list" allowBlank="1" showInputMessage="1" showErrorMessage="1" sqref="AA24 M24:V25">
      <formula1>$V$106:$V$108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whole" allowBlank="1" showInputMessage="1" showErrorMessage="1" errorTitle="Błąd!" error="W tym polu można wpisać tylko pojedynczą cyfrę - w zakresie od 0 do 9" sqref="L53 I53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7:AI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151" zoomScaleNormal="190" zoomScaleSheetLayoutView="100" zoomScalePageLayoutView="110" workbookViewId="0">
      <selection activeCell="A149" sqref="A1:XFD1048576"/>
    </sheetView>
  </sheetViews>
  <sheetFormatPr defaultColWidth="9.109375" defaultRowHeight="11.4"/>
  <cols>
    <col min="1" max="1" width="3.109375" style="84" customWidth="1"/>
    <col min="2" max="14" width="3" style="84" customWidth="1"/>
    <col min="15" max="16" width="2.6640625" style="84" customWidth="1"/>
    <col min="17" max="28" width="3" style="84" customWidth="1"/>
    <col min="29" max="32" width="2.88671875" style="84" customWidth="1"/>
    <col min="33" max="33" width="7.6640625" style="83" customWidth="1"/>
    <col min="34" max="34" width="9.109375" style="83"/>
    <col min="35" max="16384" width="9.109375" style="84"/>
  </cols>
  <sheetData>
    <row r="1" spans="1:34" ht="15" customHeight="1">
      <c r="A1" s="1107" t="s">
        <v>333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5"/>
      <c r="M1" s="1105"/>
      <c r="N1" s="1105"/>
      <c r="O1" s="1105"/>
      <c r="P1" s="1105"/>
      <c r="Q1" s="1105"/>
      <c r="R1" s="1105"/>
      <c r="S1" s="1105"/>
      <c r="T1" s="1105"/>
      <c r="U1" s="1105"/>
      <c r="V1" s="1105"/>
      <c r="W1" s="1105"/>
      <c r="X1" s="1105"/>
      <c r="Y1" s="1105"/>
      <c r="Z1" s="1105"/>
      <c r="AA1" s="1105"/>
      <c r="AB1" s="1105"/>
      <c r="AC1" s="1105"/>
      <c r="AD1" s="1105"/>
      <c r="AE1" s="1105"/>
      <c r="AF1" s="1105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89" t="s">
        <v>485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90" t="s">
        <v>215</v>
      </c>
      <c r="B5" s="1091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2"/>
      <c r="AG5" s="76"/>
      <c r="AH5" s="76"/>
    </row>
    <row r="6" spans="1:34" s="74" customFormat="1" ht="50.1" customHeight="1">
      <c r="A6" s="1093"/>
      <c r="B6" s="1094"/>
      <c r="C6" s="1094"/>
      <c r="D6" s="1094"/>
      <c r="E6" s="1094"/>
      <c r="F6" s="1094"/>
      <c r="G6" s="1094"/>
      <c r="H6" s="1094"/>
      <c r="I6" s="1094"/>
      <c r="J6" s="1094"/>
      <c r="K6" s="1094"/>
      <c r="L6" s="1094"/>
      <c r="M6" s="1094"/>
      <c r="N6" s="1094"/>
      <c r="O6" s="1094"/>
      <c r="P6" s="1094"/>
      <c r="Q6" s="1094"/>
      <c r="R6" s="1094"/>
      <c r="S6" s="1094"/>
      <c r="T6" s="1094"/>
      <c r="U6" s="1094"/>
      <c r="V6" s="1094"/>
      <c r="W6" s="1094"/>
      <c r="X6" s="1094"/>
      <c r="Y6" s="1094"/>
      <c r="Z6" s="1094"/>
      <c r="AA6" s="1094"/>
      <c r="AB6" s="1094"/>
      <c r="AC6" s="1094"/>
      <c r="AD6" s="1094"/>
      <c r="AE6" s="1094"/>
      <c r="AF6" s="1095"/>
      <c r="AG6" s="76"/>
      <c r="AH6" s="76"/>
    </row>
    <row r="7" spans="1:34" s="74" customFormat="1" ht="15.9" customHeight="1">
      <c r="A7" s="1096"/>
      <c r="B7" s="1097"/>
      <c r="C7" s="1097"/>
      <c r="D7" s="1097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1097"/>
      <c r="Q7" s="1097"/>
      <c r="R7" s="1097"/>
      <c r="S7" s="1097"/>
      <c r="T7" s="1097"/>
      <c r="U7" s="1097"/>
      <c r="V7" s="1097"/>
      <c r="W7" s="1097"/>
      <c r="X7" s="1097"/>
      <c r="Y7" s="1097"/>
      <c r="Z7" s="1097"/>
      <c r="AA7" s="1097"/>
      <c r="AB7" s="1097"/>
      <c r="AC7" s="1097"/>
      <c r="AD7" s="1097"/>
      <c r="AE7" s="1097"/>
      <c r="AF7" s="1098"/>
      <c r="AG7" s="76"/>
      <c r="AH7" s="537" t="s">
        <v>715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90" t="s">
        <v>216</v>
      </c>
      <c r="B9" s="1091"/>
      <c r="C9" s="1091"/>
      <c r="D9" s="1091"/>
      <c r="E9" s="1091"/>
      <c r="F9" s="1091"/>
      <c r="G9" s="1091"/>
      <c r="H9" s="1091"/>
      <c r="I9" s="1091"/>
      <c r="J9" s="1091"/>
      <c r="K9" s="1091"/>
      <c r="L9" s="1091"/>
      <c r="M9" s="1091"/>
      <c r="N9" s="1091"/>
      <c r="O9" s="1091"/>
      <c r="P9" s="1091"/>
      <c r="Q9" s="1091"/>
      <c r="R9" s="1091"/>
      <c r="S9" s="1091"/>
      <c r="T9" s="1091"/>
      <c r="U9" s="1091"/>
      <c r="V9" s="1091"/>
      <c r="W9" s="1091"/>
      <c r="X9" s="1091"/>
      <c r="Y9" s="1091"/>
      <c r="Z9" s="1091"/>
      <c r="AA9" s="1091"/>
      <c r="AB9" s="1091"/>
      <c r="AC9" s="1091"/>
      <c r="AD9" s="1091"/>
      <c r="AE9" s="1091"/>
      <c r="AF9" s="1092"/>
      <c r="AG9" s="76"/>
      <c r="AH9" s="76"/>
    </row>
    <row r="10" spans="1:34" s="74" customFormat="1" ht="50.1" customHeight="1">
      <c r="A10" s="1093"/>
      <c r="B10" s="1094"/>
      <c r="C10" s="1094"/>
      <c r="D10" s="1094"/>
      <c r="E10" s="1094"/>
      <c r="F10" s="1094"/>
      <c r="G10" s="1094"/>
      <c r="H10" s="1094"/>
      <c r="I10" s="1094"/>
      <c r="J10" s="1094"/>
      <c r="K10" s="1094"/>
      <c r="L10" s="1094"/>
      <c r="M10" s="1094"/>
      <c r="N10" s="1094"/>
      <c r="O10" s="1094"/>
      <c r="P10" s="1094"/>
      <c r="Q10" s="1094"/>
      <c r="R10" s="1094"/>
      <c r="S10" s="1094"/>
      <c r="T10" s="1094"/>
      <c r="U10" s="1094"/>
      <c r="V10" s="1094"/>
      <c r="W10" s="1094"/>
      <c r="X10" s="1094"/>
      <c r="Y10" s="1094"/>
      <c r="Z10" s="1094"/>
      <c r="AA10" s="1094"/>
      <c r="AB10" s="1094"/>
      <c r="AC10" s="1094"/>
      <c r="AD10" s="1094"/>
      <c r="AE10" s="1094"/>
      <c r="AF10" s="1095"/>
      <c r="AG10" s="76"/>
      <c r="AH10" s="76"/>
    </row>
    <row r="11" spans="1:34" s="74" customFormat="1" ht="15.9" customHeight="1">
      <c r="A11" s="1096"/>
      <c r="B11" s="1097"/>
      <c r="C11" s="1097"/>
      <c r="D11" s="1097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1097"/>
      <c r="Q11" s="1097"/>
      <c r="R11" s="1097"/>
      <c r="S11" s="1097"/>
      <c r="T11" s="1097"/>
      <c r="U11" s="1097"/>
      <c r="V11" s="1097"/>
      <c r="W11" s="1097"/>
      <c r="X11" s="1097"/>
      <c r="Y11" s="1097"/>
      <c r="Z11" s="1097"/>
      <c r="AA11" s="1097"/>
      <c r="AB11" s="1097"/>
      <c r="AC11" s="1097"/>
      <c r="AD11" s="1097"/>
      <c r="AE11" s="1097"/>
      <c r="AF11" s="1098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90" t="s">
        <v>271</v>
      </c>
      <c r="B13" s="1091"/>
      <c r="C13" s="1091"/>
      <c r="D13" s="1091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1"/>
      <c r="T13" s="1091"/>
      <c r="U13" s="1091"/>
      <c r="V13" s="1091"/>
      <c r="W13" s="1091"/>
      <c r="X13" s="1091"/>
      <c r="Y13" s="1091"/>
      <c r="Z13" s="1091"/>
      <c r="AA13" s="1091"/>
      <c r="AB13" s="1091"/>
      <c r="AC13" s="1091"/>
      <c r="AD13" s="1091"/>
      <c r="AE13" s="1091"/>
      <c r="AF13" s="1092"/>
      <c r="AG13" s="76"/>
      <c r="AH13" s="76"/>
    </row>
    <row r="14" spans="1:34" s="74" customFormat="1" ht="69.900000000000006" customHeight="1">
      <c r="A14" s="1093"/>
      <c r="B14" s="1094"/>
      <c r="C14" s="1094"/>
      <c r="D14" s="1094"/>
      <c r="E14" s="1094"/>
      <c r="F14" s="1094"/>
      <c r="G14" s="1094"/>
      <c r="H14" s="1094"/>
      <c r="I14" s="1094"/>
      <c r="J14" s="1094"/>
      <c r="K14" s="1094"/>
      <c r="L14" s="1094"/>
      <c r="M14" s="1094"/>
      <c r="N14" s="1094"/>
      <c r="O14" s="1094"/>
      <c r="P14" s="1094"/>
      <c r="Q14" s="1094"/>
      <c r="R14" s="1094"/>
      <c r="S14" s="1094"/>
      <c r="T14" s="1094"/>
      <c r="U14" s="1094"/>
      <c r="V14" s="1094"/>
      <c r="W14" s="1094"/>
      <c r="X14" s="1094"/>
      <c r="Y14" s="1094"/>
      <c r="Z14" s="1094"/>
      <c r="AA14" s="1094"/>
      <c r="AB14" s="1094"/>
      <c r="AC14" s="1094"/>
      <c r="AD14" s="1094"/>
      <c r="AE14" s="1094"/>
      <c r="AF14" s="1095"/>
      <c r="AG14" s="76"/>
      <c r="AH14" s="76"/>
    </row>
    <row r="15" spans="1:34" s="74" customFormat="1" ht="15.9" customHeight="1">
      <c r="A15" s="1096"/>
      <c r="B15" s="1097"/>
      <c r="C15" s="1097"/>
      <c r="D15" s="1097"/>
      <c r="E15" s="1097"/>
      <c r="F15" s="1097"/>
      <c r="G15" s="1097"/>
      <c r="H15" s="1097"/>
      <c r="I15" s="1097"/>
      <c r="J15" s="1097"/>
      <c r="K15" s="1097"/>
      <c r="L15" s="1097"/>
      <c r="M15" s="1097"/>
      <c r="N15" s="1097"/>
      <c r="O15" s="1097"/>
      <c r="P15" s="1097"/>
      <c r="Q15" s="1097"/>
      <c r="R15" s="1097"/>
      <c r="S15" s="1097"/>
      <c r="T15" s="1097"/>
      <c r="U15" s="1097"/>
      <c r="V15" s="1097"/>
      <c r="W15" s="1097"/>
      <c r="X15" s="1097"/>
      <c r="Y15" s="1097"/>
      <c r="Z15" s="1097"/>
      <c r="AA15" s="1097"/>
      <c r="AB15" s="1097"/>
      <c r="AC15" s="1097"/>
      <c r="AD15" s="1097"/>
      <c r="AE15" s="1097"/>
      <c r="AF15" s="1098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37" t="s">
        <v>217</v>
      </c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8"/>
      <c r="AA17" s="1038"/>
      <c r="AB17" s="1038"/>
      <c r="AC17" s="1038"/>
      <c r="AD17" s="1038"/>
      <c r="AE17" s="1038"/>
      <c r="AF17" s="1039"/>
    </row>
    <row r="18" spans="1:32" ht="159.9" customHeight="1">
      <c r="A18" s="1031"/>
      <c r="B18" s="1032"/>
      <c r="C18" s="1032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3"/>
    </row>
    <row r="19" spans="1:32" ht="15.9" customHeight="1">
      <c r="A19" s="1034"/>
      <c r="B19" s="1035"/>
      <c r="C19" s="1035"/>
      <c r="D19" s="1035"/>
      <c r="E19" s="1035"/>
      <c r="F19" s="1035"/>
      <c r="G19" s="1035"/>
      <c r="H19" s="1035"/>
      <c r="I19" s="1035"/>
      <c r="J19" s="1035"/>
      <c r="K19" s="1035"/>
      <c r="L19" s="1035"/>
      <c r="M19" s="1035"/>
      <c r="N19" s="1035"/>
      <c r="O19" s="1035"/>
      <c r="P19" s="1035"/>
      <c r="Q19" s="1035"/>
      <c r="R19" s="1035"/>
      <c r="S19" s="1035"/>
      <c r="T19" s="1035"/>
      <c r="U19" s="1035"/>
      <c r="V19" s="1035"/>
      <c r="W19" s="1035"/>
      <c r="X19" s="1035"/>
      <c r="Y19" s="1035"/>
      <c r="Z19" s="1035"/>
      <c r="AA19" s="1035"/>
      <c r="AB19" s="1035"/>
      <c r="AC19" s="1035"/>
      <c r="AD19" s="1035"/>
      <c r="AE19" s="1035"/>
      <c r="AF19" s="1036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37" t="s">
        <v>294</v>
      </c>
      <c r="B21" s="1038"/>
      <c r="C21" s="1038"/>
      <c r="D21" s="1038"/>
      <c r="E21" s="1038"/>
      <c r="F21" s="1038"/>
      <c r="G21" s="1038"/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1039"/>
    </row>
    <row r="22" spans="1:32" ht="30" customHeight="1">
      <c r="A22" s="1031"/>
      <c r="B22" s="1032"/>
      <c r="C22" s="1032"/>
      <c r="D22" s="1032"/>
      <c r="E22" s="1032"/>
      <c r="F22" s="1032"/>
      <c r="G22" s="1032"/>
      <c r="H22" s="1032"/>
      <c r="I22" s="1032"/>
      <c r="J22" s="1032"/>
      <c r="K22" s="1032"/>
      <c r="L22" s="1032"/>
      <c r="M22" s="1032"/>
      <c r="N22" s="1032"/>
      <c r="O22" s="1032"/>
      <c r="P22" s="1032"/>
      <c r="Q22" s="1032"/>
      <c r="R22" s="1032"/>
      <c r="S22" s="1032"/>
      <c r="T22" s="1032"/>
      <c r="U22" s="1032"/>
      <c r="V22" s="1032"/>
      <c r="W22" s="1032"/>
      <c r="X22" s="1032"/>
      <c r="Y22" s="1032"/>
      <c r="Z22" s="1032"/>
      <c r="AA22" s="1032"/>
      <c r="AB22" s="1032"/>
      <c r="AC22" s="1032"/>
      <c r="AD22" s="1032"/>
      <c r="AE22" s="1032"/>
      <c r="AF22" s="1033"/>
    </row>
    <row r="23" spans="1:32" ht="15.9" customHeight="1">
      <c r="A23" s="1034"/>
      <c r="B23" s="1035"/>
      <c r="C23" s="1035"/>
      <c r="D23" s="1035"/>
      <c r="E23" s="1035"/>
      <c r="F23" s="1035"/>
      <c r="G23" s="1035"/>
      <c r="H23" s="1035"/>
      <c r="I23" s="1035"/>
      <c r="J23" s="1035"/>
      <c r="K23" s="1035"/>
      <c r="L23" s="1035"/>
      <c r="M23" s="1035"/>
      <c r="N23" s="1035"/>
      <c r="O23" s="1035"/>
      <c r="P23" s="1035"/>
      <c r="Q23" s="1035"/>
      <c r="R23" s="1035"/>
      <c r="S23" s="1035"/>
      <c r="T23" s="1035"/>
      <c r="U23" s="1035"/>
      <c r="V23" s="1035"/>
      <c r="W23" s="1035"/>
      <c r="X23" s="1035"/>
      <c r="Y23" s="1035"/>
      <c r="Z23" s="1035"/>
      <c r="AA23" s="1035"/>
      <c r="AB23" s="1035"/>
      <c r="AC23" s="1035"/>
      <c r="AD23" s="1035"/>
      <c r="AE23" s="1035"/>
      <c r="AF23" s="1036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099" t="s">
        <v>295</v>
      </c>
      <c r="B25" s="1100"/>
      <c r="C25" s="1100"/>
      <c r="D25" s="1100"/>
      <c r="E25" s="1100"/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00"/>
      <c r="S25" s="1100"/>
      <c r="T25" s="1100"/>
      <c r="U25" s="1100"/>
      <c r="V25" s="1100"/>
      <c r="W25" s="1100"/>
      <c r="X25" s="1100"/>
      <c r="Y25" s="1100"/>
      <c r="Z25" s="1100"/>
      <c r="AA25" s="1100"/>
      <c r="AB25" s="1100"/>
      <c r="AC25" s="1100"/>
      <c r="AD25" s="1100"/>
      <c r="AE25" s="1100"/>
      <c r="AF25" s="1101"/>
    </row>
    <row r="26" spans="1:32" ht="260.10000000000002" customHeight="1">
      <c r="A26" s="1031"/>
      <c r="B26" s="1032"/>
      <c r="C26" s="1032"/>
      <c r="D26" s="1032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1032"/>
      <c r="P26" s="1032"/>
      <c r="Q26" s="1032"/>
      <c r="R26" s="1032"/>
      <c r="S26" s="1032"/>
      <c r="T26" s="1032"/>
      <c r="U26" s="1032"/>
      <c r="V26" s="1032"/>
      <c r="W26" s="1032"/>
      <c r="X26" s="1032"/>
      <c r="Y26" s="1032"/>
      <c r="Z26" s="1032"/>
      <c r="AA26" s="1032"/>
      <c r="AB26" s="1032"/>
      <c r="AC26" s="1032"/>
      <c r="AD26" s="1032"/>
      <c r="AE26" s="1032"/>
      <c r="AF26" s="1033"/>
    </row>
    <row r="27" spans="1:32" ht="15.9" customHeight="1">
      <c r="A27" s="1034"/>
      <c r="B27" s="1035"/>
      <c r="C27" s="1035"/>
      <c r="D27" s="1035"/>
      <c r="E27" s="1035"/>
      <c r="F27" s="1035"/>
      <c r="G27" s="1035"/>
      <c r="H27" s="1035"/>
      <c r="I27" s="1035"/>
      <c r="J27" s="1035"/>
      <c r="K27" s="1035"/>
      <c r="L27" s="1035"/>
      <c r="M27" s="1035"/>
      <c r="N27" s="1035"/>
      <c r="O27" s="1035"/>
      <c r="P27" s="1035"/>
      <c r="Q27" s="1035"/>
      <c r="R27" s="1035"/>
      <c r="S27" s="1035"/>
      <c r="T27" s="1035"/>
      <c r="U27" s="1035"/>
      <c r="V27" s="1035"/>
      <c r="W27" s="1035"/>
      <c r="X27" s="1035"/>
      <c r="Y27" s="1035"/>
      <c r="Z27" s="1035"/>
      <c r="AA27" s="1035"/>
      <c r="AB27" s="1035"/>
      <c r="AC27" s="1035"/>
      <c r="AD27" s="1035"/>
      <c r="AE27" s="1035"/>
      <c r="AF27" s="1036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44" t="s">
        <v>320</v>
      </c>
      <c r="B30" s="1044"/>
      <c r="C30" s="1044"/>
      <c r="D30" s="1044"/>
      <c r="E30" s="1044"/>
      <c r="F30" s="1044"/>
      <c r="G30" s="1044"/>
      <c r="H30" s="1044"/>
      <c r="I30" s="1044"/>
      <c r="J30" s="1044"/>
      <c r="K30" s="1044"/>
      <c r="L30" s="1044"/>
      <c r="M30" s="1044"/>
      <c r="N30" s="1044"/>
      <c r="O30" s="1044"/>
      <c r="P30" s="1044"/>
      <c r="Q30" s="1044"/>
      <c r="R30" s="1044"/>
      <c r="S30" s="1044"/>
      <c r="T30" s="1044"/>
      <c r="U30" s="1044"/>
      <c r="V30" s="1044"/>
      <c r="W30" s="1102"/>
      <c r="X30" s="1102"/>
      <c r="Y30" s="1102"/>
      <c r="Z30" s="1102"/>
      <c r="AA30" s="1102"/>
      <c r="AB30" s="1102"/>
      <c r="AC30" s="1102"/>
      <c r="AD30" s="1102"/>
      <c r="AE30" s="1102"/>
      <c r="AF30" s="1102"/>
    </row>
    <row r="31" spans="1:32" ht="7.5" customHeight="1">
      <c r="A31" s="1015" t="s">
        <v>300</v>
      </c>
      <c r="B31" s="1016"/>
      <c r="C31" s="1008" t="s">
        <v>418</v>
      </c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6"/>
      <c r="AC31" s="16"/>
      <c r="AD31" s="16"/>
      <c r="AE31" s="16"/>
      <c r="AF31" s="17"/>
    </row>
    <row r="32" spans="1:32" ht="15" customHeight="1">
      <c r="A32" s="1017"/>
      <c r="B32" s="1018"/>
      <c r="C32" s="1010"/>
      <c r="D32" s="975"/>
      <c r="E32" s="975"/>
      <c r="F32" s="975"/>
      <c r="G32" s="975"/>
      <c r="H32" s="975"/>
      <c r="I32" s="975"/>
      <c r="J32" s="975"/>
      <c r="K32" s="975"/>
      <c r="L32" s="975"/>
      <c r="M32" s="975"/>
      <c r="N32" s="975"/>
      <c r="O32" s="975"/>
      <c r="P32" s="975"/>
      <c r="Q32" s="975"/>
      <c r="R32" s="975"/>
      <c r="S32" s="975"/>
      <c r="T32" s="975"/>
      <c r="U32" s="975"/>
      <c r="V32" s="975"/>
      <c r="W32" s="975"/>
      <c r="X32" s="975"/>
      <c r="Y32" s="975"/>
      <c r="Z32" s="975"/>
      <c r="AA32" s="975"/>
      <c r="AB32" s="18"/>
      <c r="AC32" s="395"/>
      <c r="AD32" s="1027" t="s">
        <v>13</v>
      </c>
      <c r="AE32" s="1028"/>
      <c r="AF32" s="19"/>
    </row>
    <row r="33" spans="1:32" ht="10.95" customHeight="1">
      <c r="A33" s="1019"/>
      <c r="B33" s="1020"/>
      <c r="C33" s="1011"/>
      <c r="D33" s="1012"/>
      <c r="E33" s="1012"/>
      <c r="F33" s="1012"/>
      <c r="G33" s="1012"/>
      <c r="H33" s="1012"/>
      <c r="I33" s="1012"/>
      <c r="J33" s="1012"/>
      <c r="K33" s="1012"/>
      <c r="L33" s="1012"/>
      <c r="M33" s="1012"/>
      <c r="N33" s="1012"/>
      <c r="O33" s="1012"/>
      <c r="P33" s="1012"/>
      <c r="Q33" s="1012"/>
      <c r="R33" s="1012"/>
      <c r="S33" s="1012"/>
      <c r="T33" s="1012"/>
      <c r="U33" s="1012"/>
      <c r="V33" s="1012"/>
      <c r="W33" s="1012"/>
      <c r="X33" s="1012"/>
      <c r="Y33" s="1012"/>
      <c r="Z33" s="1012"/>
      <c r="AA33" s="1012"/>
      <c r="AB33" s="20"/>
      <c r="AC33" s="20"/>
      <c r="AD33" s="20"/>
      <c r="AE33" s="20"/>
      <c r="AF33" s="21"/>
    </row>
    <row r="34" spans="1:32" ht="7.5" customHeight="1">
      <c r="A34" s="1015" t="s">
        <v>321</v>
      </c>
      <c r="B34" s="1016"/>
      <c r="C34" s="1008" t="s">
        <v>431</v>
      </c>
      <c r="D34" s="1009"/>
      <c r="E34" s="1009"/>
      <c r="F34" s="1009"/>
      <c r="G34" s="1009"/>
      <c r="H34" s="1009"/>
      <c r="I34" s="1009"/>
      <c r="J34" s="1009"/>
      <c r="K34" s="1009"/>
      <c r="L34" s="1009"/>
      <c r="M34" s="1009"/>
      <c r="N34" s="1009"/>
      <c r="O34" s="1009"/>
      <c r="P34" s="1009"/>
      <c r="Q34" s="1009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29"/>
    </row>
    <row r="35" spans="1:32" ht="15" customHeight="1">
      <c r="A35" s="1017"/>
      <c r="B35" s="1018"/>
      <c r="C35" s="1010"/>
      <c r="D35" s="975"/>
      <c r="E35" s="975"/>
      <c r="F35" s="975"/>
      <c r="G35" s="975"/>
      <c r="H35" s="975"/>
      <c r="I35" s="975"/>
      <c r="J35" s="975"/>
      <c r="K35" s="975"/>
      <c r="L35" s="975"/>
      <c r="M35" s="975"/>
      <c r="N35" s="975"/>
      <c r="O35" s="975"/>
      <c r="P35" s="975"/>
      <c r="Q35" s="975"/>
      <c r="R35" s="975"/>
      <c r="S35" s="975"/>
      <c r="T35" s="975"/>
      <c r="U35" s="975"/>
      <c r="V35" s="975"/>
      <c r="W35" s="975"/>
      <c r="X35" s="975"/>
      <c r="Y35" s="975"/>
      <c r="Z35" s="975"/>
      <c r="AA35" s="975"/>
      <c r="AB35" s="975"/>
      <c r="AC35" s="975"/>
      <c r="AD35" s="975"/>
      <c r="AE35" s="975"/>
      <c r="AF35" s="1052"/>
    </row>
    <row r="36" spans="1:32" ht="7.5" customHeight="1">
      <c r="A36" s="1019"/>
      <c r="B36" s="1020"/>
      <c r="C36" s="1010"/>
      <c r="D36" s="975"/>
      <c r="E36" s="975"/>
      <c r="F36" s="975"/>
      <c r="G36" s="975"/>
      <c r="H36" s="975"/>
      <c r="I36" s="975"/>
      <c r="J36" s="975"/>
      <c r="K36" s="975"/>
      <c r="L36" s="975"/>
      <c r="M36" s="975"/>
      <c r="N36" s="975"/>
      <c r="O36" s="975"/>
      <c r="P36" s="975"/>
      <c r="Q36" s="975"/>
      <c r="R36" s="975"/>
      <c r="S36" s="975"/>
      <c r="T36" s="975"/>
      <c r="U36" s="975"/>
      <c r="V36" s="975"/>
      <c r="W36" s="975"/>
      <c r="X36" s="975"/>
      <c r="Y36" s="975"/>
      <c r="Z36" s="975"/>
      <c r="AA36" s="975"/>
      <c r="AB36" s="975"/>
      <c r="AC36" s="975"/>
      <c r="AD36" s="975"/>
      <c r="AE36" s="975"/>
      <c r="AF36" s="1052"/>
    </row>
    <row r="37" spans="1:32" ht="24" customHeight="1">
      <c r="A37" s="1021" t="s">
        <v>298</v>
      </c>
      <c r="B37" s="1022"/>
      <c r="C37" s="1008" t="s">
        <v>432</v>
      </c>
      <c r="D37" s="1047"/>
      <c r="E37" s="1047"/>
      <c r="F37" s="1047"/>
      <c r="G37" s="1047"/>
      <c r="H37" s="1047"/>
      <c r="I37" s="1047"/>
      <c r="J37" s="1047"/>
      <c r="K37" s="1047"/>
      <c r="L37" s="1047"/>
      <c r="M37" s="1047"/>
      <c r="N37" s="1047"/>
      <c r="O37" s="1047"/>
      <c r="P37" s="1047"/>
      <c r="Q37" s="1047"/>
      <c r="R37" s="1047"/>
      <c r="S37" s="1047"/>
      <c r="T37" s="1047"/>
      <c r="U37" s="1047"/>
      <c r="V37" s="1047"/>
      <c r="W37" s="1047"/>
      <c r="X37" s="1047"/>
      <c r="Y37" s="1047"/>
      <c r="Z37" s="1047"/>
      <c r="AA37" s="1047"/>
      <c r="AB37" s="16"/>
      <c r="AC37" s="16"/>
      <c r="AD37" s="16"/>
      <c r="AE37" s="16"/>
      <c r="AF37" s="17"/>
    </row>
    <row r="38" spans="1:32" ht="15" customHeight="1">
      <c r="A38" s="1023"/>
      <c r="B38" s="1024"/>
      <c r="C38" s="1048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59"/>
      <c r="U38" s="1059"/>
      <c r="V38" s="1059"/>
      <c r="W38" s="1059"/>
      <c r="X38" s="1059"/>
      <c r="Y38" s="1059"/>
      <c r="Z38" s="1059"/>
      <c r="AA38" s="1059"/>
      <c r="AB38" s="18"/>
      <c r="AC38" s="347"/>
      <c r="AD38" s="1027" t="s">
        <v>13</v>
      </c>
      <c r="AE38" s="1028"/>
      <c r="AF38" s="19"/>
    </row>
    <row r="39" spans="1:32" ht="24" customHeight="1">
      <c r="A39" s="1025"/>
      <c r="B39" s="1026"/>
      <c r="C39" s="1050"/>
      <c r="D39" s="1051"/>
      <c r="E39" s="1051"/>
      <c r="F39" s="1051"/>
      <c r="G39" s="1051"/>
      <c r="H39" s="1051"/>
      <c r="I39" s="1051"/>
      <c r="J39" s="1051"/>
      <c r="K39" s="1051"/>
      <c r="L39" s="1051"/>
      <c r="M39" s="1051"/>
      <c r="N39" s="1051"/>
      <c r="O39" s="1051"/>
      <c r="P39" s="1051"/>
      <c r="Q39" s="1051"/>
      <c r="R39" s="1051"/>
      <c r="S39" s="1051"/>
      <c r="T39" s="1051"/>
      <c r="U39" s="1051"/>
      <c r="V39" s="1051"/>
      <c r="W39" s="1051"/>
      <c r="X39" s="1051"/>
      <c r="Y39" s="1051"/>
      <c r="Z39" s="1051"/>
      <c r="AA39" s="1051"/>
      <c r="AB39" s="20"/>
      <c r="AC39" s="20"/>
      <c r="AD39" s="20"/>
      <c r="AE39" s="20"/>
      <c r="AF39" s="21"/>
    </row>
    <row r="40" spans="1:32" ht="3" customHeight="1">
      <c r="A40" s="1021" t="s">
        <v>299</v>
      </c>
      <c r="B40" s="1022"/>
      <c r="C40" s="1008" t="s">
        <v>161</v>
      </c>
      <c r="D40" s="1047"/>
      <c r="E40" s="1047"/>
      <c r="F40" s="1047"/>
      <c r="G40" s="1047"/>
      <c r="H40" s="1047"/>
      <c r="I40" s="1047"/>
      <c r="J40" s="1047"/>
      <c r="K40" s="1047"/>
      <c r="L40" s="1047"/>
      <c r="M40" s="1047"/>
      <c r="N40" s="1047"/>
      <c r="O40" s="1047"/>
      <c r="P40" s="1047"/>
      <c r="Q40" s="1047"/>
      <c r="R40" s="1047"/>
      <c r="S40" s="1047"/>
      <c r="T40" s="1047"/>
      <c r="U40" s="1047"/>
      <c r="V40" s="1047"/>
      <c r="W40" s="1047"/>
      <c r="X40" s="1047"/>
      <c r="Y40" s="1047"/>
      <c r="Z40" s="1047"/>
      <c r="AA40" s="1047"/>
      <c r="AB40" s="16"/>
      <c r="AC40" s="16"/>
      <c r="AD40" s="16"/>
      <c r="AE40" s="16"/>
      <c r="AF40" s="17"/>
    </row>
    <row r="41" spans="1:32" ht="15" customHeight="1">
      <c r="A41" s="1023"/>
      <c r="B41" s="1024"/>
      <c r="C41" s="1048"/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  <c r="Y41" s="1049"/>
      <c r="Z41" s="1049"/>
      <c r="AA41" s="1049"/>
      <c r="AB41" s="18"/>
      <c r="AC41" s="347"/>
      <c r="AD41" s="1027" t="s">
        <v>13</v>
      </c>
      <c r="AE41" s="1028"/>
      <c r="AF41" s="19"/>
    </row>
    <row r="42" spans="1:32" ht="3" customHeight="1">
      <c r="A42" s="1025"/>
      <c r="B42" s="1026"/>
      <c r="C42" s="1050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  <c r="X42" s="1051"/>
      <c r="Y42" s="1051"/>
      <c r="Z42" s="1051"/>
      <c r="AA42" s="1051"/>
      <c r="AB42" s="20"/>
      <c r="AC42" s="20"/>
      <c r="AD42" s="20"/>
      <c r="AE42" s="20"/>
      <c r="AF42" s="21"/>
    </row>
    <row r="43" spans="1:32" ht="3" customHeight="1">
      <c r="A43" s="1053" t="s">
        <v>496</v>
      </c>
      <c r="B43" s="1054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55"/>
      <c r="B44" s="1056"/>
      <c r="C44" s="1010" t="s">
        <v>506</v>
      </c>
      <c r="D44" s="1059"/>
      <c r="E44" s="1059"/>
      <c r="F44" s="1059"/>
      <c r="G44" s="1059"/>
      <c r="H44" s="1059"/>
      <c r="I44" s="1059"/>
      <c r="J44" s="1059"/>
      <c r="K44" s="1059"/>
      <c r="L44" s="1059"/>
      <c r="M44" s="1059"/>
      <c r="N44" s="1059"/>
      <c r="O44" s="1059"/>
      <c r="P44" s="1059"/>
      <c r="Q44" s="1059"/>
      <c r="R44" s="1059"/>
      <c r="S44" s="1059"/>
      <c r="T44" s="1059"/>
      <c r="U44" s="1059"/>
      <c r="V44" s="1059"/>
      <c r="W44" s="1059"/>
      <c r="X44" s="1059"/>
      <c r="Y44" s="1059"/>
      <c r="Z44" s="1059"/>
      <c r="AA44" s="1059"/>
      <c r="AB44" s="23"/>
      <c r="AC44" s="347"/>
      <c r="AD44" s="1027" t="s">
        <v>13</v>
      </c>
      <c r="AE44" s="1028"/>
      <c r="AF44" s="24"/>
    </row>
    <row r="45" spans="1:32" ht="3" customHeight="1">
      <c r="A45" s="1057"/>
      <c r="B45" s="1058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13" t="s">
        <v>322</v>
      </c>
      <c r="B46" s="1014"/>
      <c r="C46" s="1008" t="s">
        <v>162</v>
      </c>
      <c r="D46" s="1009"/>
      <c r="E46" s="1009"/>
      <c r="F46" s="1009"/>
      <c r="G46" s="1009"/>
      <c r="H46" s="1009"/>
      <c r="I46" s="1009"/>
      <c r="J46" s="1009"/>
      <c r="K46" s="1009"/>
      <c r="L46" s="1009"/>
      <c r="M46" s="1009"/>
      <c r="N46" s="1009"/>
      <c r="O46" s="1009"/>
      <c r="P46" s="1009"/>
      <c r="Q46" s="1009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29"/>
    </row>
    <row r="47" spans="1:32" ht="15" customHeight="1">
      <c r="A47" s="1013"/>
      <c r="B47" s="1014"/>
      <c r="C47" s="1010"/>
      <c r="D47" s="975"/>
      <c r="E47" s="975"/>
      <c r="F47" s="975"/>
      <c r="G47" s="975"/>
      <c r="H47" s="975"/>
      <c r="I47" s="975"/>
      <c r="J47" s="975"/>
      <c r="K47" s="975"/>
      <c r="L47" s="975"/>
      <c r="M47" s="975"/>
      <c r="N47" s="975"/>
      <c r="O47" s="975"/>
      <c r="P47" s="975"/>
      <c r="Q47" s="975"/>
      <c r="R47" s="975"/>
      <c r="S47" s="975"/>
      <c r="T47" s="975"/>
      <c r="U47" s="975"/>
      <c r="V47" s="975"/>
      <c r="W47" s="975"/>
      <c r="X47" s="975"/>
      <c r="Y47" s="975"/>
      <c r="Z47" s="975"/>
      <c r="AA47" s="975"/>
      <c r="AB47" s="975"/>
      <c r="AC47" s="975"/>
      <c r="AD47" s="975"/>
      <c r="AE47" s="975"/>
      <c r="AF47" s="1052"/>
    </row>
    <row r="48" spans="1:32" ht="7.5" customHeight="1">
      <c r="A48" s="1013"/>
      <c r="B48" s="1014"/>
      <c r="C48" s="1011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2"/>
      <c r="U48" s="1012"/>
      <c r="V48" s="1012"/>
      <c r="W48" s="1012"/>
      <c r="X48" s="1012"/>
      <c r="Y48" s="1012"/>
      <c r="Z48" s="1012"/>
      <c r="AA48" s="1012"/>
      <c r="AB48" s="1012"/>
      <c r="AC48" s="1012"/>
      <c r="AD48" s="1012"/>
      <c r="AE48" s="1012"/>
      <c r="AF48" s="1030"/>
    </row>
    <row r="49" spans="1:32" ht="3" customHeight="1">
      <c r="A49" s="1021" t="s">
        <v>287</v>
      </c>
      <c r="B49" s="1022"/>
      <c r="C49" s="1008" t="s">
        <v>433</v>
      </c>
      <c r="D49" s="1009"/>
      <c r="E49" s="1009"/>
      <c r="F49" s="1009"/>
      <c r="G49" s="1009"/>
      <c r="H49" s="1009"/>
      <c r="I49" s="1009"/>
      <c r="J49" s="1009"/>
      <c r="K49" s="1009"/>
      <c r="L49" s="1009"/>
      <c r="M49" s="1009"/>
      <c r="N49" s="1009"/>
      <c r="O49" s="1009"/>
      <c r="P49" s="1009"/>
      <c r="Q49" s="1009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30"/>
      <c r="AC49" s="130"/>
      <c r="AD49" s="130"/>
      <c r="AE49" s="130"/>
      <c r="AF49" s="131"/>
    </row>
    <row r="50" spans="1:32" ht="15" customHeight="1">
      <c r="A50" s="1023"/>
      <c r="B50" s="1024"/>
      <c r="C50" s="1010"/>
      <c r="D50" s="975"/>
      <c r="E50" s="975"/>
      <c r="F50" s="975"/>
      <c r="G50" s="975"/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975"/>
      <c r="S50" s="975"/>
      <c r="T50" s="975"/>
      <c r="U50" s="975"/>
      <c r="V50" s="975"/>
      <c r="W50" s="975"/>
      <c r="X50" s="975"/>
      <c r="Y50" s="975"/>
      <c r="Z50" s="975"/>
      <c r="AA50" s="975"/>
      <c r="AB50" s="18"/>
      <c r="AC50" s="347"/>
      <c r="AD50" s="1027" t="s">
        <v>13</v>
      </c>
      <c r="AE50" s="1028"/>
      <c r="AF50" s="132"/>
    </row>
    <row r="51" spans="1:32" ht="3" customHeight="1">
      <c r="A51" s="1025"/>
      <c r="B51" s="1026"/>
      <c r="C51" s="1011"/>
      <c r="D51" s="1012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1012"/>
      <c r="P51" s="1012"/>
      <c r="Q51" s="1012"/>
      <c r="R51" s="1012"/>
      <c r="S51" s="1012"/>
      <c r="T51" s="1012"/>
      <c r="U51" s="1012"/>
      <c r="V51" s="1012"/>
      <c r="W51" s="1012"/>
      <c r="X51" s="1012"/>
      <c r="Y51" s="1012"/>
      <c r="Z51" s="1012"/>
      <c r="AA51" s="1012"/>
      <c r="AB51" s="133"/>
      <c r="AC51" s="133"/>
      <c r="AD51" s="133"/>
      <c r="AE51" s="133"/>
      <c r="AF51" s="134"/>
    </row>
    <row r="52" spans="1:32" ht="3" customHeight="1">
      <c r="A52" s="1021" t="s">
        <v>286</v>
      </c>
      <c r="B52" s="1022"/>
      <c r="C52" s="1008" t="s">
        <v>111</v>
      </c>
      <c r="D52" s="1009"/>
      <c r="E52" s="1009"/>
      <c r="F52" s="1009"/>
      <c r="G52" s="1009"/>
      <c r="H52" s="1009"/>
      <c r="I52" s="1009"/>
      <c r="J52" s="1009"/>
      <c r="K52" s="1009"/>
      <c r="L52" s="1009"/>
      <c r="M52" s="1009"/>
      <c r="N52" s="1009"/>
      <c r="O52" s="1009"/>
      <c r="P52" s="1009"/>
      <c r="Q52" s="1009"/>
      <c r="R52" s="1009"/>
      <c r="S52" s="1009"/>
      <c r="T52" s="1009"/>
      <c r="U52" s="1009"/>
      <c r="V52" s="1009"/>
      <c r="W52" s="1009"/>
      <c r="X52" s="1009"/>
      <c r="Y52" s="1009"/>
      <c r="Z52" s="1009"/>
      <c r="AA52" s="1009"/>
      <c r="AB52" s="130"/>
      <c r="AC52" s="130"/>
      <c r="AD52" s="130"/>
      <c r="AE52" s="130"/>
      <c r="AF52" s="131"/>
    </row>
    <row r="53" spans="1:32" ht="15" customHeight="1">
      <c r="A53" s="1023"/>
      <c r="B53" s="1024"/>
      <c r="C53" s="1010"/>
      <c r="D53" s="975"/>
      <c r="E53" s="975"/>
      <c r="F53" s="975"/>
      <c r="G53" s="975"/>
      <c r="H53" s="975"/>
      <c r="I53" s="975"/>
      <c r="J53" s="975"/>
      <c r="K53" s="975"/>
      <c r="L53" s="975"/>
      <c r="M53" s="975"/>
      <c r="N53" s="975"/>
      <c r="O53" s="975"/>
      <c r="P53" s="975"/>
      <c r="Q53" s="975"/>
      <c r="R53" s="975"/>
      <c r="S53" s="975"/>
      <c r="T53" s="975"/>
      <c r="U53" s="975"/>
      <c r="V53" s="975"/>
      <c r="W53" s="975"/>
      <c r="X53" s="975"/>
      <c r="Y53" s="975"/>
      <c r="Z53" s="975"/>
      <c r="AA53" s="975"/>
      <c r="AB53" s="18"/>
      <c r="AC53" s="347"/>
      <c r="AD53" s="1027" t="s">
        <v>13</v>
      </c>
      <c r="AE53" s="1028"/>
      <c r="AF53" s="132"/>
    </row>
    <row r="54" spans="1:32" ht="3" customHeight="1">
      <c r="A54" s="1025"/>
      <c r="B54" s="1026"/>
      <c r="C54" s="1011"/>
      <c r="D54" s="1012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  <c r="O54" s="1012"/>
      <c r="P54" s="1012"/>
      <c r="Q54" s="1012"/>
      <c r="R54" s="1012"/>
      <c r="S54" s="1012"/>
      <c r="T54" s="1012"/>
      <c r="U54" s="1012"/>
      <c r="V54" s="1012"/>
      <c r="W54" s="1012"/>
      <c r="X54" s="1012"/>
      <c r="Y54" s="1012"/>
      <c r="Z54" s="1012"/>
      <c r="AA54" s="1012"/>
      <c r="AB54" s="133"/>
      <c r="AC54" s="133"/>
      <c r="AD54" s="133"/>
      <c r="AE54" s="133"/>
      <c r="AF54" s="134"/>
    </row>
    <row r="55" spans="1:32" ht="3" customHeight="1">
      <c r="A55" s="1021" t="s">
        <v>288</v>
      </c>
      <c r="B55" s="1022"/>
      <c r="C55" s="1008" t="s">
        <v>339</v>
      </c>
      <c r="D55" s="1009"/>
      <c r="E55" s="1009"/>
      <c r="F55" s="1009"/>
      <c r="G55" s="1009"/>
      <c r="H55" s="1009"/>
      <c r="I55" s="1009"/>
      <c r="J55" s="1009"/>
      <c r="K55" s="1009"/>
      <c r="L55" s="1009"/>
      <c r="M55" s="1009"/>
      <c r="N55" s="1009"/>
      <c r="O55" s="1009"/>
      <c r="P55" s="1009"/>
      <c r="Q55" s="1009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30"/>
      <c r="AC55" s="130"/>
      <c r="AD55" s="130"/>
      <c r="AE55" s="130"/>
      <c r="AF55" s="131"/>
    </row>
    <row r="56" spans="1:32" ht="15" customHeight="1">
      <c r="A56" s="1023"/>
      <c r="B56" s="1024"/>
      <c r="C56" s="1010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P56" s="975"/>
      <c r="Q56" s="975"/>
      <c r="R56" s="975"/>
      <c r="S56" s="975"/>
      <c r="T56" s="975"/>
      <c r="U56" s="975"/>
      <c r="V56" s="975"/>
      <c r="W56" s="975"/>
      <c r="X56" s="975"/>
      <c r="Y56" s="975"/>
      <c r="Z56" s="975"/>
      <c r="AA56" s="975"/>
      <c r="AB56" s="18"/>
      <c r="AC56" s="347"/>
      <c r="AD56" s="1027" t="s">
        <v>13</v>
      </c>
      <c r="AE56" s="1028"/>
      <c r="AF56" s="132"/>
    </row>
    <row r="57" spans="1:32" ht="3" customHeight="1">
      <c r="A57" s="1025"/>
      <c r="B57" s="1026"/>
      <c r="C57" s="1011"/>
      <c r="D57" s="1012"/>
      <c r="E57" s="1012"/>
      <c r="F57" s="1012"/>
      <c r="G57" s="1012"/>
      <c r="H57" s="1012"/>
      <c r="I57" s="1012"/>
      <c r="J57" s="1012"/>
      <c r="K57" s="1012"/>
      <c r="L57" s="1012"/>
      <c r="M57" s="1012"/>
      <c r="N57" s="1012"/>
      <c r="O57" s="1012"/>
      <c r="P57" s="1012"/>
      <c r="Q57" s="1012"/>
      <c r="R57" s="1012"/>
      <c r="S57" s="1012"/>
      <c r="T57" s="1012"/>
      <c r="U57" s="1012"/>
      <c r="V57" s="1012"/>
      <c r="W57" s="1012"/>
      <c r="X57" s="1012"/>
      <c r="Y57" s="1012"/>
      <c r="Z57" s="1012"/>
      <c r="AA57" s="1012"/>
      <c r="AB57" s="133"/>
      <c r="AC57" s="133"/>
      <c r="AD57" s="133"/>
      <c r="AE57" s="133"/>
      <c r="AF57" s="134"/>
    </row>
    <row r="58" spans="1:32" ht="12" customHeight="1">
      <c r="A58" s="1013" t="s">
        <v>323</v>
      </c>
      <c r="B58" s="1014"/>
      <c r="C58" s="1008" t="s">
        <v>434</v>
      </c>
      <c r="D58" s="1009"/>
      <c r="E58" s="1009"/>
      <c r="F58" s="1009"/>
      <c r="G58" s="1009"/>
      <c r="H58" s="1009"/>
      <c r="I58" s="1009"/>
      <c r="J58" s="1009"/>
      <c r="K58" s="1009"/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30"/>
      <c r="AC58" s="130"/>
      <c r="AD58" s="130"/>
      <c r="AE58" s="130"/>
      <c r="AF58" s="131"/>
    </row>
    <row r="59" spans="1:32" ht="15" customHeight="1">
      <c r="A59" s="1013"/>
      <c r="B59" s="1014"/>
      <c r="C59" s="1010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P59" s="975"/>
      <c r="Q59" s="975"/>
      <c r="R59" s="975"/>
      <c r="S59" s="975"/>
      <c r="T59" s="975"/>
      <c r="U59" s="975"/>
      <c r="V59" s="975"/>
      <c r="W59" s="975"/>
      <c r="X59" s="975"/>
      <c r="Y59" s="975"/>
      <c r="Z59" s="975"/>
      <c r="AA59" s="975"/>
      <c r="AB59" s="18"/>
      <c r="AC59" s="347"/>
      <c r="AD59" s="1027" t="s">
        <v>13</v>
      </c>
      <c r="AE59" s="1028"/>
      <c r="AF59" s="132"/>
    </row>
    <row r="60" spans="1:32" ht="12" customHeight="1">
      <c r="A60" s="1013"/>
      <c r="B60" s="1014"/>
      <c r="C60" s="1011"/>
      <c r="D60" s="1012"/>
      <c r="E60" s="1012"/>
      <c r="F60" s="1012"/>
      <c r="G60" s="1012"/>
      <c r="H60" s="1012"/>
      <c r="I60" s="1012"/>
      <c r="J60" s="1012"/>
      <c r="K60" s="1012"/>
      <c r="L60" s="1012"/>
      <c r="M60" s="1012"/>
      <c r="N60" s="1012"/>
      <c r="O60" s="1012"/>
      <c r="P60" s="1012"/>
      <c r="Q60" s="1012"/>
      <c r="R60" s="1012"/>
      <c r="S60" s="1012"/>
      <c r="T60" s="1012"/>
      <c r="U60" s="1012"/>
      <c r="V60" s="1012"/>
      <c r="W60" s="1012"/>
      <c r="X60" s="1012"/>
      <c r="Y60" s="1012"/>
      <c r="Z60" s="1012"/>
      <c r="AA60" s="1012"/>
      <c r="AB60" s="133"/>
      <c r="AC60" s="133"/>
      <c r="AD60" s="133"/>
      <c r="AE60" s="133"/>
      <c r="AF60" s="134"/>
    </row>
    <row r="61" spans="1:32" ht="3" customHeight="1">
      <c r="A61" s="1013" t="s">
        <v>302</v>
      </c>
      <c r="B61" s="1014"/>
      <c r="C61" s="1008" t="s">
        <v>188</v>
      </c>
      <c r="D61" s="1009"/>
      <c r="E61" s="1009"/>
      <c r="F61" s="1009"/>
      <c r="G61" s="1009"/>
      <c r="H61" s="1009"/>
      <c r="I61" s="1009"/>
      <c r="J61" s="1009"/>
      <c r="K61" s="1009"/>
      <c r="L61" s="1009"/>
      <c r="M61" s="1009"/>
      <c r="N61" s="1009"/>
      <c r="O61" s="1009"/>
      <c r="P61" s="1009"/>
      <c r="Q61" s="1009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30"/>
      <c r="AC61" s="130"/>
      <c r="AD61" s="130"/>
      <c r="AE61" s="130"/>
      <c r="AF61" s="131"/>
    </row>
    <row r="62" spans="1:32" ht="15" customHeight="1">
      <c r="A62" s="1013"/>
      <c r="B62" s="1014"/>
      <c r="C62" s="1010"/>
      <c r="D62" s="975"/>
      <c r="E62" s="975"/>
      <c r="F62" s="975"/>
      <c r="G62" s="975"/>
      <c r="H62" s="975"/>
      <c r="I62" s="975"/>
      <c r="J62" s="975"/>
      <c r="K62" s="975"/>
      <c r="L62" s="975"/>
      <c r="M62" s="975"/>
      <c r="N62" s="975"/>
      <c r="O62" s="975"/>
      <c r="P62" s="975"/>
      <c r="Q62" s="975"/>
      <c r="R62" s="975"/>
      <c r="S62" s="975"/>
      <c r="T62" s="975"/>
      <c r="U62" s="975"/>
      <c r="V62" s="975"/>
      <c r="W62" s="975"/>
      <c r="X62" s="975"/>
      <c r="Y62" s="975"/>
      <c r="Z62" s="975"/>
      <c r="AA62" s="975"/>
      <c r="AB62" s="18"/>
      <c r="AC62" s="347"/>
      <c r="AD62" s="1027" t="s">
        <v>13</v>
      </c>
      <c r="AE62" s="1028"/>
      <c r="AF62" s="132"/>
    </row>
    <row r="63" spans="1:32" ht="3" customHeight="1">
      <c r="A63" s="1013"/>
      <c r="B63" s="1014"/>
      <c r="C63" s="1011"/>
      <c r="D63" s="1012"/>
      <c r="E63" s="1012"/>
      <c r="F63" s="1012"/>
      <c r="G63" s="1012"/>
      <c r="H63" s="1012"/>
      <c r="I63" s="1012"/>
      <c r="J63" s="1012"/>
      <c r="K63" s="1012"/>
      <c r="L63" s="1012"/>
      <c r="M63" s="1012"/>
      <c r="N63" s="1012"/>
      <c r="O63" s="1012"/>
      <c r="P63" s="1012"/>
      <c r="Q63" s="1012"/>
      <c r="R63" s="1012"/>
      <c r="S63" s="1012"/>
      <c r="T63" s="1012"/>
      <c r="U63" s="1012"/>
      <c r="V63" s="1012"/>
      <c r="W63" s="1012"/>
      <c r="X63" s="1012"/>
      <c r="Y63" s="1012"/>
      <c r="Z63" s="1012"/>
      <c r="AA63" s="1012"/>
      <c r="AB63" s="133"/>
      <c r="AC63" s="133"/>
      <c r="AD63" s="133"/>
      <c r="AE63" s="133"/>
      <c r="AF63" s="134"/>
    </row>
    <row r="64" spans="1:32" ht="3" customHeight="1">
      <c r="A64" s="1013"/>
      <c r="B64" s="1014"/>
      <c r="C64" s="1008" t="s">
        <v>654</v>
      </c>
      <c r="D64" s="1009"/>
      <c r="E64" s="1009"/>
      <c r="F64" s="1009"/>
      <c r="G64" s="1009"/>
      <c r="H64" s="1009"/>
      <c r="I64" s="1009"/>
      <c r="J64" s="1009"/>
      <c r="K64" s="1009"/>
      <c r="L64" s="1009"/>
      <c r="M64" s="1009"/>
      <c r="N64" s="1009"/>
      <c r="O64" s="1009"/>
      <c r="P64" s="1009"/>
      <c r="Q64" s="1009"/>
      <c r="R64" s="1009"/>
      <c r="S64" s="1009"/>
      <c r="T64" s="1009"/>
      <c r="U64" s="1009"/>
      <c r="V64" s="1009"/>
      <c r="W64" s="1009"/>
      <c r="X64" s="1009"/>
      <c r="Y64" s="1009"/>
      <c r="Z64" s="1009"/>
      <c r="AA64" s="1009"/>
      <c r="AB64" s="130"/>
      <c r="AC64" s="130"/>
      <c r="AD64" s="130"/>
      <c r="AE64" s="130"/>
      <c r="AF64" s="131"/>
    </row>
    <row r="65" spans="1:32" ht="15" customHeight="1">
      <c r="A65" s="1013"/>
      <c r="B65" s="1014"/>
      <c r="C65" s="1010"/>
      <c r="D65" s="975"/>
      <c r="E65" s="975"/>
      <c r="F65" s="975"/>
      <c r="G65" s="975"/>
      <c r="H65" s="975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975"/>
      <c r="AB65" s="18"/>
      <c r="AC65" s="347"/>
      <c r="AD65" s="1027" t="s">
        <v>13</v>
      </c>
      <c r="AE65" s="1028"/>
      <c r="AF65" s="132"/>
    </row>
    <row r="66" spans="1:32" ht="3" customHeight="1">
      <c r="A66" s="1013"/>
      <c r="B66" s="1014"/>
      <c r="C66" s="1011"/>
      <c r="D66" s="1012"/>
      <c r="E66" s="1012"/>
      <c r="F66" s="1012"/>
      <c r="G66" s="1012"/>
      <c r="H66" s="1012"/>
      <c r="I66" s="1012"/>
      <c r="J66" s="1012"/>
      <c r="K66" s="1012"/>
      <c r="L66" s="1012"/>
      <c r="M66" s="1012"/>
      <c r="N66" s="1012"/>
      <c r="O66" s="1012"/>
      <c r="P66" s="1012"/>
      <c r="Q66" s="1012"/>
      <c r="R66" s="1012"/>
      <c r="S66" s="1012"/>
      <c r="T66" s="1012"/>
      <c r="U66" s="1012"/>
      <c r="V66" s="1012"/>
      <c r="W66" s="1012"/>
      <c r="X66" s="1012"/>
      <c r="Y66" s="1012"/>
      <c r="Z66" s="1012"/>
      <c r="AA66" s="1012"/>
      <c r="AB66" s="133"/>
      <c r="AC66" s="133"/>
      <c r="AD66" s="133"/>
      <c r="AE66" s="133"/>
      <c r="AF66" s="134"/>
    </row>
    <row r="67" spans="1:32" ht="3" customHeight="1">
      <c r="A67" s="1013" t="s">
        <v>301</v>
      </c>
      <c r="B67" s="1014"/>
      <c r="C67" s="1008" t="s">
        <v>483</v>
      </c>
      <c r="D67" s="1009"/>
      <c r="E67" s="1009"/>
      <c r="F67" s="1009"/>
      <c r="G67" s="1009"/>
      <c r="H67" s="1009"/>
      <c r="I67" s="1009"/>
      <c r="J67" s="1009"/>
      <c r="K67" s="1009"/>
      <c r="L67" s="1009"/>
      <c r="M67" s="1009"/>
      <c r="N67" s="1009"/>
      <c r="O67" s="1009"/>
      <c r="P67" s="1009"/>
      <c r="Q67" s="1009"/>
      <c r="R67" s="1009"/>
      <c r="S67" s="1009"/>
      <c r="T67" s="1009"/>
      <c r="U67" s="1009"/>
      <c r="V67" s="1009"/>
      <c r="W67" s="1009"/>
      <c r="X67" s="1009"/>
      <c r="Y67" s="1009"/>
      <c r="Z67" s="1009"/>
      <c r="AA67" s="1009"/>
      <c r="AB67" s="130"/>
      <c r="AC67" s="130"/>
      <c r="AD67" s="130"/>
      <c r="AE67" s="130"/>
      <c r="AF67" s="131"/>
    </row>
    <row r="68" spans="1:32" ht="15" customHeight="1">
      <c r="A68" s="1013"/>
      <c r="B68" s="1014"/>
      <c r="C68" s="1010"/>
      <c r="D68" s="975"/>
      <c r="E68" s="975"/>
      <c r="F68" s="975"/>
      <c r="G68" s="975"/>
      <c r="H68" s="975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975"/>
      <c r="AB68" s="18"/>
      <c r="AC68" s="347"/>
      <c r="AD68" s="1027" t="s">
        <v>13</v>
      </c>
      <c r="AE68" s="1028"/>
      <c r="AF68" s="132"/>
    </row>
    <row r="69" spans="1:32" ht="3" customHeight="1">
      <c r="A69" s="1013"/>
      <c r="B69" s="1014"/>
      <c r="C69" s="1011"/>
      <c r="D69" s="1012"/>
      <c r="E69" s="1012"/>
      <c r="F69" s="1012"/>
      <c r="G69" s="1012"/>
      <c r="H69" s="1012"/>
      <c r="I69" s="1012"/>
      <c r="J69" s="1012"/>
      <c r="K69" s="1012"/>
      <c r="L69" s="1012"/>
      <c r="M69" s="1012"/>
      <c r="N69" s="1012"/>
      <c r="O69" s="1012"/>
      <c r="P69" s="1012"/>
      <c r="Q69" s="1012"/>
      <c r="R69" s="1012"/>
      <c r="S69" s="1012"/>
      <c r="T69" s="1012"/>
      <c r="U69" s="1012"/>
      <c r="V69" s="1012"/>
      <c r="W69" s="1012"/>
      <c r="X69" s="1012"/>
      <c r="Y69" s="1012"/>
      <c r="Z69" s="1012"/>
      <c r="AA69" s="1012"/>
      <c r="AB69" s="133"/>
      <c r="AC69" s="133"/>
      <c r="AD69" s="133"/>
      <c r="AE69" s="133"/>
      <c r="AF69" s="134"/>
    </row>
    <row r="70" spans="1:32" ht="3" customHeight="1">
      <c r="A70" s="1015"/>
      <c r="B70" s="1016"/>
      <c r="C70" s="1008" t="s">
        <v>655</v>
      </c>
      <c r="D70" s="1009"/>
      <c r="E70" s="1009"/>
      <c r="F70" s="1009"/>
      <c r="G70" s="1009"/>
      <c r="H70" s="1009"/>
      <c r="I70" s="1009"/>
      <c r="J70" s="1009"/>
      <c r="K70" s="1009"/>
      <c r="L70" s="1009"/>
      <c r="M70" s="1009"/>
      <c r="N70" s="1009"/>
      <c r="O70" s="1009"/>
      <c r="P70" s="1009"/>
      <c r="Q70" s="1009"/>
      <c r="R70" s="1009"/>
      <c r="S70" s="1009"/>
      <c r="T70" s="1009"/>
      <c r="U70" s="1009"/>
      <c r="V70" s="1009"/>
      <c r="W70" s="1009"/>
      <c r="X70" s="1009"/>
      <c r="Y70" s="1009"/>
      <c r="Z70" s="1009"/>
      <c r="AA70" s="1009"/>
      <c r="AB70" s="1009"/>
      <c r="AC70" s="133"/>
      <c r="AE70" s="16"/>
      <c r="AF70" s="17"/>
    </row>
    <row r="71" spans="1:32" ht="15" customHeight="1">
      <c r="A71" s="1017"/>
      <c r="B71" s="1018"/>
      <c r="C71" s="1010"/>
      <c r="D71" s="975"/>
      <c r="E71" s="975"/>
      <c r="F71" s="975"/>
      <c r="G71" s="975"/>
      <c r="H71" s="975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975"/>
      <c r="AB71" s="975"/>
      <c r="AC71" s="346"/>
      <c r="AD71" s="1045" t="s">
        <v>13</v>
      </c>
      <c r="AE71" s="1046"/>
      <c r="AF71" s="19"/>
    </row>
    <row r="72" spans="1:32" ht="3" customHeight="1">
      <c r="A72" s="1019"/>
      <c r="B72" s="1020"/>
      <c r="C72" s="1011"/>
      <c r="D72" s="1012"/>
      <c r="E72" s="1012"/>
      <c r="F72" s="1012"/>
      <c r="G72" s="1012"/>
      <c r="H72" s="1012"/>
      <c r="I72" s="1012"/>
      <c r="J72" s="1012"/>
      <c r="K72" s="1012"/>
      <c r="L72" s="1012"/>
      <c r="M72" s="1012"/>
      <c r="N72" s="1012"/>
      <c r="O72" s="1012"/>
      <c r="P72" s="1012"/>
      <c r="Q72" s="1012"/>
      <c r="R72" s="1012"/>
      <c r="S72" s="1012"/>
      <c r="T72" s="1012"/>
      <c r="U72" s="1012"/>
      <c r="V72" s="1012"/>
      <c r="W72" s="1012"/>
      <c r="X72" s="1012"/>
      <c r="Y72" s="1012"/>
      <c r="Z72" s="1012"/>
      <c r="AA72" s="1012"/>
      <c r="AB72" s="1012"/>
      <c r="AC72" s="345"/>
      <c r="AD72" s="20"/>
      <c r="AE72" s="20"/>
      <c r="AF72" s="21"/>
    </row>
    <row r="73" spans="1:32" ht="10.5" customHeight="1">
      <c r="A73" s="1013" t="s">
        <v>324</v>
      </c>
      <c r="B73" s="1014"/>
      <c r="C73" s="1008" t="s">
        <v>189</v>
      </c>
      <c r="D73" s="1009"/>
      <c r="E73" s="1009"/>
      <c r="F73" s="1009"/>
      <c r="G73" s="1009"/>
      <c r="H73" s="1009"/>
      <c r="I73" s="1009"/>
      <c r="J73" s="1009"/>
      <c r="K73" s="1009"/>
      <c r="L73" s="1009"/>
      <c r="M73" s="1009"/>
      <c r="N73" s="1009"/>
      <c r="O73" s="1009"/>
      <c r="P73" s="1009"/>
      <c r="Q73" s="1009"/>
      <c r="R73" s="1009"/>
      <c r="S73" s="1009"/>
      <c r="T73" s="1009"/>
      <c r="U73" s="1009"/>
      <c r="V73" s="1009"/>
      <c r="W73" s="1009"/>
      <c r="X73" s="1009"/>
      <c r="Y73" s="1009"/>
      <c r="Z73" s="1009"/>
      <c r="AA73" s="1009"/>
      <c r="AB73" s="1009"/>
      <c r="AC73" s="1009"/>
      <c r="AD73" s="1009"/>
      <c r="AE73" s="1009"/>
      <c r="AF73" s="1029"/>
    </row>
    <row r="74" spans="1:32" ht="10.5" customHeight="1">
      <c r="A74" s="1013"/>
      <c r="B74" s="1014"/>
      <c r="C74" s="1011"/>
      <c r="D74" s="1012"/>
      <c r="E74" s="1012"/>
      <c r="F74" s="1012"/>
      <c r="G74" s="1012"/>
      <c r="H74" s="1012"/>
      <c r="I74" s="1012"/>
      <c r="J74" s="1012"/>
      <c r="K74" s="1012"/>
      <c r="L74" s="1012"/>
      <c r="M74" s="1012"/>
      <c r="N74" s="1012"/>
      <c r="O74" s="1012"/>
      <c r="P74" s="1012"/>
      <c r="Q74" s="1012"/>
      <c r="R74" s="1012"/>
      <c r="S74" s="1012"/>
      <c r="T74" s="1012"/>
      <c r="U74" s="1012"/>
      <c r="V74" s="1012"/>
      <c r="W74" s="1012"/>
      <c r="X74" s="1012"/>
      <c r="Y74" s="1012"/>
      <c r="Z74" s="1012"/>
      <c r="AA74" s="1012"/>
      <c r="AB74" s="1012"/>
      <c r="AC74" s="1012"/>
      <c r="AD74" s="1012"/>
      <c r="AE74" s="1012"/>
      <c r="AF74" s="1030"/>
    </row>
    <row r="75" spans="1:32" ht="12" customHeight="1">
      <c r="A75" s="1021" t="s">
        <v>303</v>
      </c>
      <c r="B75" s="1022"/>
      <c r="C75" s="1008" t="s">
        <v>112</v>
      </c>
      <c r="D75" s="1009"/>
      <c r="E75" s="1009"/>
      <c r="F75" s="1009"/>
      <c r="G75" s="1009"/>
      <c r="H75" s="1009"/>
      <c r="I75" s="1009"/>
      <c r="J75" s="1009"/>
      <c r="K75" s="1009"/>
      <c r="L75" s="1009"/>
      <c r="M75" s="1009"/>
      <c r="N75" s="1009"/>
      <c r="O75" s="1009"/>
      <c r="P75" s="1009"/>
      <c r="Q75" s="1009"/>
      <c r="R75" s="1009"/>
      <c r="S75" s="1009"/>
      <c r="T75" s="1009"/>
      <c r="U75" s="1009"/>
      <c r="V75" s="1009"/>
      <c r="W75" s="1009"/>
      <c r="X75" s="1009"/>
      <c r="Y75" s="1009"/>
      <c r="Z75" s="1009"/>
      <c r="AA75" s="1009"/>
      <c r="AB75" s="130"/>
      <c r="AC75" s="130"/>
      <c r="AD75" s="130"/>
      <c r="AE75" s="130"/>
      <c r="AF75" s="131"/>
    </row>
    <row r="76" spans="1:32" ht="15" customHeight="1">
      <c r="A76" s="1023"/>
      <c r="B76" s="1024"/>
      <c r="C76" s="1010"/>
      <c r="D76" s="975"/>
      <c r="E76" s="975"/>
      <c r="F76" s="975"/>
      <c r="G76" s="975"/>
      <c r="H76" s="975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975"/>
      <c r="AB76" s="18"/>
      <c r="AC76" s="347"/>
      <c r="AD76" s="1027" t="s">
        <v>13</v>
      </c>
      <c r="AE76" s="1028"/>
      <c r="AF76" s="132"/>
    </row>
    <row r="77" spans="1:32" ht="12" customHeight="1">
      <c r="A77" s="1025"/>
      <c r="B77" s="1026"/>
      <c r="C77" s="1011"/>
      <c r="D77" s="1012"/>
      <c r="E77" s="1012"/>
      <c r="F77" s="1012"/>
      <c r="G77" s="1012"/>
      <c r="H77" s="1012"/>
      <c r="I77" s="1012"/>
      <c r="J77" s="1012"/>
      <c r="K77" s="1012"/>
      <c r="L77" s="1012"/>
      <c r="M77" s="1012"/>
      <c r="N77" s="1012"/>
      <c r="O77" s="1012"/>
      <c r="P77" s="1012"/>
      <c r="Q77" s="1012"/>
      <c r="R77" s="1012"/>
      <c r="S77" s="1012"/>
      <c r="T77" s="1012"/>
      <c r="U77" s="1012"/>
      <c r="V77" s="1012"/>
      <c r="W77" s="1012"/>
      <c r="X77" s="1012"/>
      <c r="Y77" s="1012"/>
      <c r="Z77" s="1012"/>
      <c r="AA77" s="1012"/>
      <c r="AB77" s="133"/>
      <c r="AC77" s="133"/>
      <c r="AD77" s="133"/>
      <c r="AE77" s="133"/>
      <c r="AF77" s="134"/>
    </row>
    <row r="78" spans="1:32" ht="7.5" customHeight="1">
      <c r="A78" s="1021" t="s">
        <v>304</v>
      </c>
      <c r="B78" s="1022"/>
      <c r="C78" s="1008" t="s">
        <v>325</v>
      </c>
      <c r="D78" s="1009"/>
      <c r="E78" s="1009"/>
      <c r="F78" s="1009"/>
      <c r="G78" s="1009"/>
      <c r="H78" s="1009"/>
      <c r="I78" s="1009"/>
      <c r="J78" s="1009"/>
      <c r="K78" s="1009"/>
      <c r="L78" s="1009"/>
      <c r="M78" s="1009"/>
      <c r="N78" s="1009"/>
      <c r="O78" s="1009"/>
      <c r="P78" s="1009"/>
      <c r="Q78" s="1009"/>
      <c r="R78" s="1009"/>
      <c r="S78" s="1009"/>
      <c r="T78" s="1009"/>
      <c r="U78" s="1009"/>
      <c r="V78" s="1009"/>
      <c r="W78" s="1009"/>
      <c r="X78" s="1009"/>
      <c r="Y78" s="1009"/>
      <c r="Z78" s="1009"/>
      <c r="AA78" s="1009"/>
      <c r="AB78" s="130"/>
      <c r="AC78" s="130"/>
      <c r="AD78" s="130"/>
      <c r="AE78" s="130"/>
      <c r="AF78" s="131"/>
    </row>
    <row r="79" spans="1:32" ht="15" customHeight="1">
      <c r="A79" s="1023"/>
      <c r="B79" s="1024"/>
      <c r="C79" s="1010"/>
      <c r="D79" s="975"/>
      <c r="E79" s="975"/>
      <c r="F79" s="975"/>
      <c r="G79" s="975"/>
      <c r="H79" s="975"/>
      <c r="I79" s="975"/>
      <c r="J79" s="975"/>
      <c r="K79" s="975"/>
      <c r="L79" s="975"/>
      <c r="M79" s="975"/>
      <c r="N79" s="975"/>
      <c r="O79" s="975"/>
      <c r="P79" s="975"/>
      <c r="Q79" s="975"/>
      <c r="R79" s="975"/>
      <c r="S79" s="975"/>
      <c r="T79" s="975"/>
      <c r="U79" s="975"/>
      <c r="V79" s="975"/>
      <c r="W79" s="975"/>
      <c r="X79" s="975"/>
      <c r="Y79" s="975"/>
      <c r="Z79" s="975"/>
      <c r="AA79" s="975"/>
      <c r="AB79" s="18"/>
      <c r="AC79" s="347"/>
      <c r="AD79" s="1027" t="s">
        <v>13</v>
      </c>
      <c r="AE79" s="1028"/>
      <c r="AF79" s="132"/>
    </row>
    <row r="80" spans="1:32" ht="7.5" customHeight="1">
      <c r="A80" s="1025"/>
      <c r="B80" s="1026"/>
      <c r="C80" s="1011"/>
      <c r="D80" s="1012"/>
      <c r="E80" s="1012"/>
      <c r="F80" s="1012"/>
      <c r="G80" s="1012"/>
      <c r="H80" s="1012"/>
      <c r="I80" s="1012"/>
      <c r="J80" s="1012"/>
      <c r="K80" s="1012"/>
      <c r="L80" s="1012"/>
      <c r="M80" s="1012"/>
      <c r="N80" s="1012"/>
      <c r="O80" s="1012"/>
      <c r="P80" s="1012"/>
      <c r="Q80" s="1012"/>
      <c r="R80" s="1012"/>
      <c r="S80" s="1012"/>
      <c r="T80" s="1012"/>
      <c r="U80" s="1012"/>
      <c r="V80" s="1012"/>
      <c r="W80" s="1012"/>
      <c r="X80" s="1012"/>
      <c r="Y80" s="1012"/>
      <c r="Z80" s="1012"/>
      <c r="AA80" s="1012"/>
      <c r="AB80" s="133"/>
      <c r="AC80" s="133"/>
      <c r="AD80" s="133"/>
      <c r="AE80" s="133"/>
      <c r="AF80" s="134"/>
    </row>
    <row r="81" spans="1:32" ht="3" customHeight="1">
      <c r="A81" s="1013" t="s">
        <v>326</v>
      </c>
      <c r="B81" s="1014"/>
      <c r="C81" s="1008" t="s">
        <v>192</v>
      </c>
      <c r="D81" s="1009"/>
      <c r="E81" s="1009"/>
      <c r="F81" s="1009"/>
      <c r="G81" s="1009"/>
      <c r="H81" s="1009"/>
      <c r="I81" s="1009"/>
      <c r="J81" s="1009"/>
      <c r="K81" s="1009"/>
      <c r="L81" s="1009"/>
      <c r="M81" s="1009"/>
      <c r="N81" s="1009"/>
      <c r="O81" s="1009"/>
      <c r="P81" s="1009"/>
      <c r="Q81" s="1009"/>
      <c r="R81" s="1009"/>
      <c r="S81" s="1009"/>
      <c r="T81" s="1009"/>
      <c r="U81" s="1009"/>
      <c r="V81" s="1009"/>
      <c r="W81" s="1009"/>
      <c r="X81" s="1009"/>
      <c r="Y81" s="1009"/>
      <c r="Z81" s="1009"/>
      <c r="AA81" s="1009"/>
      <c r="AB81" s="130"/>
      <c r="AC81" s="130"/>
      <c r="AD81" s="130"/>
      <c r="AE81" s="130"/>
      <c r="AF81" s="131"/>
    </row>
    <row r="82" spans="1:32" ht="15" customHeight="1">
      <c r="A82" s="1013"/>
      <c r="B82" s="1014"/>
      <c r="C82" s="1010"/>
      <c r="D82" s="975"/>
      <c r="E82" s="975"/>
      <c r="F82" s="975"/>
      <c r="G82" s="975"/>
      <c r="H82" s="975"/>
      <c r="I82" s="975"/>
      <c r="J82" s="975"/>
      <c r="K82" s="975"/>
      <c r="L82" s="975"/>
      <c r="M82" s="975"/>
      <c r="N82" s="975"/>
      <c r="O82" s="975"/>
      <c r="P82" s="975"/>
      <c r="Q82" s="975"/>
      <c r="R82" s="975"/>
      <c r="S82" s="975"/>
      <c r="T82" s="975"/>
      <c r="U82" s="975"/>
      <c r="V82" s="975"/>
      <c r="W82" s="975"/>
      <c r="X82" s="975"/>
      <c r="Y82" s="975"/>
      <c r="Z82" s="975"/>
      <c r="AA82" s="975"/>
      <c r="AB82" s="18"/>
      <c r="AC82" s="347"/>
      <c r="AD82" s="1027" t="s">
        <v>13</v>
      </c>
      <c r="AE82" s="1028"/>
      <c r="AF82" s="132"/>
    </row>
    <row r="83" spans="1:32" ht="3" customHeight="1">
      <c r="A83" s="1013"/>
      <c r="B83" s="1014"/>
      <c r="C83" s="1011"/>
      <c r="D83" s="1012"/>
      <c r="E83" s="1012"/>
      <c r="F83" s="1012"/>
      <c r="G83" s="1012"/>
      <c r="H83" s="1012"/>
      <c r="I83" s="1012"/>
      <c r="J83" s="1012"/>
      <c r="K83" s="1012"/>
      <c r="L83" s="1012"/>
      <c r="M83" s="1012"/>
      <c r="N83" s="1012"/>
      <c r="O83" s="1012"/>
      <c r="P83" s="1012"/>
      <c r="Q83" s="1012"/>
      <c r="R83" s="1012"/>
      <c r="S83" s="1012"/>
      <c r="T83" s="1012"/>
      <c r="U83" s="1012"/>
      <c r="V83" s="1012"/>
      <c r="W83" s="1012"/>
      <c r="X83" s="1012"/>
      <c r="Y83" s="1012"/>
      <c r="Z83" s="1012"/>
      <c r="AA83" s="1012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44" t="s">
        <v>452</v>
      </c>
      <c r="B85" s="1044"/>
      <c r="C85" s="1044"/>
      <c r="D85" s="1044"/>
      <c r="E85" s="1044"/>
      <c r="F85" s="1044"/>
      <c r="G85" s="1043" t="s">
        <v>239</v>
      </c>
      <c r="H85" s="1043"/>
      <c r="I85" s="1043"/>
      <c r="J85" s="1043"/>
      <c r="K85" s="1043"/>
      <c r="L85" s="1043"/>
      <c r="M85" s="1043"/>
      <c r="N85" s="1043"/>
      <c r="O85" s="1041" t="s">
        <v>13</v>
      </c>
      <c r="P85" s="1042"/>
      <c r="Q85" s="461"/>
      <c r="R85" s="1027" t="s">
        <v>218</v>
      </c>
      <c r="S85" s="1028"/>
      <c r="T85" s="1028"/>
      <c r="U85" s="1028"/>
      <c r="V85" s="1028"/>
      <c r="W85" s="1028"/>
      <c r="X85" s="1028"/>
      <c r="Y85" s="1028"/>
      <c r="Z85" s="1028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37" t="s">
        <v>296</v>
      </c>
      <c r="B87" s="1038"/>
      <c r="C87" s="1038"/>
      <c r="D87" s="1038"/>
      <c r="E87" s="1038"/>
      <c r="F87" s="1038"/>
      <c r="G87" s="1038"/>
      <c r="H87" s="1038"/>
      <c r="I87" s="1038"/>
      <c r="J87" s="1038"/>
      <c r="K87" s="1038"/>
      <c r="L87" s="1038"/>
      <c r="M87" s="1038"/>
      <c r="N87" s="1038"/>
      <c r="O87" s="1038"/>
      <c r="P87" s="1038"/>
      <c r="Q87" s="1038"/>
      <c r="R87" s="1038"/>
      <c r="S87" s="1038"/>
      <c r="T87" s="1038"/>
      <c r="U87" s="1038"/>
      <c r="V87" s="1038"/>
      <c r="W87" s="1038"/>
      <c r="X87" s="1038"/>
      <c r="Y87" s="1038"/>
      <c r="Z87" s="1038"/>
      <c r="AA87" s="1038"/>
      <c r="AB87" s="1038"/>
      <c r="AC87" s="1038"/>
      <c r="AD87" s="1038"/>
      <c r="AE87" s="1038"/>
      <c r="AF87" s="1039"/>
    </row>
    <row r="88" spans="1:32" ht="240" customHeight="1">
      <c r="A88" s="1031"/>
      <c r="B88" s="1032"/>
      <c r="C88" s="1032"/>
      <c r="D88" s="1032"/>
      <c r="E88" s="1032"/>
      <c r="F88" s="1032"/>
      <c r="G88" s="1032"/>
      <c r="H88" s="1032"/>
      <c r="I88" s="1032"/>
      <c r="J88" s="1032"/>
      <c r="K88" s="1032"/>
      <c r="L88" s="1032"/>
      <c r="M88" s="1032"/>
      <c r="N88" s="1032"/>
      <c r="O88" s="1032"/>
      <c r="P88" s="1032"/>
      <c r="Q88" s="1032"/>
      <c r="R88" s="1032"/>
      <c r="S88" s="1032"/>
      <c r="T88" s="1032"/>
      <c r="U88" s="1032"/>
      <c r="V88" s="1032"/>
      <c r="W88" s="1032"/>
      <c r="X88" s="1032"/>
      <c r="Y88" s="1032"/>
      <c r="Z88" s="1032"/>
      <c r="AA88" s="1032"/>
      <c r="AB88" s="1032"/>
      <c r="AC88" s="1032"/>
      <c r="AD88" s="1032"/>
      <c r="AE88" s="1032"/>
      <c r="AF88" s="1033"/>
    </row>
    <row r="89" spans="1:32" ht="15" customHeight="1">
      <c r="A89" s="1034"/>
      <c r="B89" s="1035"/>
      <c r="C89" s="1035"/>
      <c r="D89" s="1035"/>
      <c r="E89" s="1035"/>
      <c r="F89" s="1035"/>
      <c r="G89" s="1035"/>
      <c r="H89" s="1035"/>
      <c r="I89" s="1035"/>
      <c r="J89" s="1035"/>
      <c r="K89" s="1035"/>
      <c r="L89" s="1035"/>
      <c r="M89" s="1035"/>
      <c r="N89" s="1035"/>
      <c r="O89" s="1035"/>
      <c r="P89" s="1035"/>
      <c r="Q89" s="1035"/>
      <c r="R89" s="1035"/>
      <c r="S89" s="1035"/>
      <c r="T89" s="1035"/>
      <c r="U89" s="1035"/>
      <c r="V89" s="1035"/>
      <c r="W89" s="1035"/>
      <c r="X89" s="1035"/>
      <c r="Y89" s="1035"/>
      <c r="Z89" s="1035"/>
      <c r="AA89" s="1035"/>
      <c r="AB89" s="1035"/>
      <c r="AC89" s="1035"/>
      <c r="AD89" s="1035"/>
      <c r="AE89" s="1035"/>
      <c r="AF89" s="1036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75" t="s">
        <v>657</v>
      </c>
      <c r="B92" s="975"/>
      <c r="C92" s="975"/>
      <c r="D92" s="975"/>
      <c r="E92" s="975"/>
      <c r="F92" s="975"/>
      <c r="G92" s="975"/>
      <c r="H92" s="975"/>
      <c r="I92" s="975"/>
      <c r="J92" s="975"/>
      <c r="K92" s="975"/>
      <c r="L92" s="975"/>
      <c r="M92" s="975"/>
      <c r="N92" s="975"/>
      <c r="O92" s="975"/>
      <c r="P92" s="975"/>
      <c r="Q92" s="975"/>
      <c r="R92" s="975"/>
      <c r="S92" s="975"/>
      <c r="T92" s="975"/>
      <c r="U92" s="975"/>
      <c r="V92" s="975"/>
      <c r="W92" s="975"/>
      <c r="X92" s="975"/>
      <c r="Y92" s="975"/>
      <c r="Z92" s="975"/>
      <c r="AA92" s="975"/>
      <c r="AB92" s="975"/>
      <c r="AC92" s="975"/>
      <c r="AD92" s="975"/>
      <c r="AE92" s="975"/>
      <c r="AF92" s="975"/>
    </row>
    <row r="93" spans="1:32" ht="12" customHeight="1">
      <c r="A93" s="1040" t="s">
        <v>297</v>
      </c>
      <c r="B93" s="1040"/>
      <c r="C93" s="1040"/>
      <c r="D93" s="1040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986" t="s">
        <v>283</v>
      </c>
      <c r="C95" s="987"/>
      <c r="D95" s="987"/>
      <c r="E95" s="987"/>
      <c r="F95" s="987"/>
      <c r="G95" s="987"/>
      <c r="H95" s="987"/>
      <c r="I95" s="987"/>
      <c r="J95" s="987"/>
      <c r="K95" s="987"/>
      <c r="L95" s="988"/>
      <c r="M95" s="989" t="s">
        <v>284</v>
      </c>
      <c r="N95" s="989"/>
      <c r="O95" s="989"/>
      <c r="P95" s="989"/>
      <c r="Q95" s="989" t="s">
        <v>340</v>
      </c>
      <c r="R95" s="989"/>
      <c r="S95" s="989"/>
      <c r="T95" s="989"/>
      <c r="U95" s="987" t="s">
        <v>285</v>
      </c>
      <c r="V95" s="987"/>
      <c r="W95" s="987"/>
      <c r="X95" s="987"/>
      <c r="Y95" s="987"/>
      <c r="Z95" s="987"/>
      <c r="AA95" s="987"/>
      <c r="AB95" s="987"/>
      <c r="AC95" s="987"/>
      <c r="AD95" s="987"/>
      <c r="AE95" s="987"/>
      <c r="AF95" s="988"/>
    </row>
    <row r="96" spans="1:32" ht="26.25" customHeight="1">
      <c r="A96" s="142" t="s">
        <v>9</v>
      </c>
      <c r="B96" s="965" t="s">
        <v>289</v>
      </c>
      <c r="C96" s="966"/>
      <c r="D96" s="966"/>
      <c r="E96" s="966"/>
      <c r="F96" s="966"/>
      <c r="G96" s="966"/>
      <c r="H96" s="966"/>
      <c r="I96" s="966"/>
      <c r="J96" s="966"/>
      <c r="K96" s="966"/>
      <c r="L96" s="967"/>
      <c r="M96" s="960"/>
      <c r="N96" s="960"/>
      <c r="O96" s="960"/>
      <c r="P96" s="960"/>
      <c r="Q96" s="961" t="s">
        <v>741</v>
      </c>
      <c r="R96" s="961"/>
      <c r="S96" s="961"/>
      <c r="T96" s="961"/>
      <c r="U96" s="962"/>
      <c r="V96" s="963"/>
      <c r="W96" s="963"/>
      <c r="X96" s="963"/>
      <c r="Y96" s="963"/>
      <c r="Z96" s="963"/>
      <c r="AA96" s="963"/>
      <c r="AB96" s="963"/>
      <c r="AC96" s="963"/>
      <c r="AD96" s="963"/>
      <c r="AE96" s="963"/>
      <c r="AF96" s="964"/>
    </row>
    <row r="97" spans="1:32" ht="26.25" customHeight="1">
      <c r="A97" s="142" t="s">
        <v>11</v>
      </c>
      <c r="B97" s="965" t="s">
        <v>466</v>
      </c>
      <c r="C97" s="966"/>
      <c r="D97" s="966"/>
      <c r="E97" s="966"/>
      <c r="F97" s="966"/>
      <c r="G97" s="966"/>
      <c r="H97" s="966"/>
      <c r="I97" s="966"/>
      <c r="J97" s="966"/>
      <c r="K97" s="966"/>
      <c r="L97" s="967"/>
      <c r="M97" s="960"/>
      <c r="N97" s="960"/>
      <c r="O97" s="960"/>
      <c r="P97" s="960"/>
      <c r="Q97" s="961" t="s">
        <v>579</v>
      </c>
      <c r="R97" s="961"/>
      <c r="S97" s="961"/>
      <c r="T97" s="961"/>
      <c r="U97" s="962"/>
      <c r="V97" s="963"/>
      <c r="W97" s="963"/>
      <c r="X97" s="963"/>
      <c r="Y97" s="963"/>
      <c r="Z97" s="963"/>
      <c r="AA97" s="963"/>
      <c r="AB97" s="963"/>
      <c r="AC97" s="963"/>
      <c r="AD97" s="963"/>
      <c r="AE97" s="963"/>
      <c r="AF97" s="964"/>
    </row>
    <row r="98" spans="1:32" ht="39" customHeight="1">
      <c r="A98" s="142" t="s">
        <v>8</v>
      </c>
      <c r="B98" s="965" t="s">
        <v>472</v>
      </c>
      <c r="C98" s="966"/>
      <c r="D98" s="966"/>
      <c r="E98" s="966"/>
      <c r="F98" s="966"/>
      <c r="G98" s="966"/>
      <c r="H98" s="966"/>
      <c r="I98" s="966"/>
      <c r="J98" s="966"/>
      <c r="K98" s="966"/>
      <c r="L98" s="967"/>
      <c r="M98" s="960"/>
      <c r="N98" s="960"/>
      <c r="O98" s="960"/>
      <c r="P98" s="960"/>
      <c r="Q98" s="961" t="s">
        <v>344</v>
      </c>
      <c r="R98" s="961"/>
      <c r="S98" s="961"/>
      <c r="T98" s="961"/>
      <c r="U98" s="962"/>
      <c r="V98" s="963"/>
      <c r="W98" s="963"/>
      <c r="X98" s="963"/>
      <c r="Y98" s="963"/>
      <c r="Z98" s="963"/>
      <c r="AA98" s="963"/>
      <c r="AB98" s="963"/>
      <c r="AC98" s="963"/>
      <c r="AD98" s="963"/>
      <c r="AE98" s="963"/>
      <c r="AF98" s="964"/>
    </row>
    <row r="99" spans="1:32" ht="26.25" customHeight="1">
      <c r="A99" s="142" t="s">
        <v>12</v>
      </c>
      <c r="B99" s="965" t="s">
        <v>473</v>
      </c>
      <c r="C99" s="966"/>
      <c r="D99" s="966"/>
      <c r="E99" s="966"/>
      <c r="F99" s="966"/>
      <c r="G99" s="966"/>
      <c r="H99" s="966"/>
      <c r="I99" s="966"/>
      <c r="J99" s="966"/>
      <c r="K99" s="966"/>
      <c r="L99" s="967"/>
      <c r="M99" s="960"/>
      <c r="N99" s="960"/>
      <c r="O99" s="960"/>
      <c r="P99" s="960"/>
      <c r="Q99" s="961" t="s">
        <v>344</v>
      </c>
      <c r="R99" s="961"/>
      <c r="S99" s="961"/>
      <c r="T99" s="961"/>
      <c r="U99" s="962"/>
      <c r="V99" s="963"/>
      <c r="W99" s="963"/>
      <c r="X99" s="963"/>
      <c r="Y99" s="963"/>
      <c r="Z99" s="963"/>
      <c r="AA99" s="963"/>
      <c r="AB99" s="963"/>
      <c r="AC99" s="963"/>
      <c r="AD99" s="963"/>
      <c r="AE99" s="963"/>
      <c r="AF99" s="964"/>
    </row>
    <row r="100" spans="1:32" ht="39" customHeight="1">
      <c r="A100" s="142" t="s">
        <v>0</v>
      </c>
      <c r="B100" s="965" t="s">
        <v>474</v>
      </c>
      <c r="C100" s="966"/>
      <c r="D100" s="966"/>
      <c r="E100" s="966"/>
      <c r="F100" s="966"/>
      <c r="G100" s="966"/>
      <c r="H100" s="966"/>
      <c r="I100" s="966"/>
      <c r="J100" s="966"/>
      <c r="K100" s="966"/>
      <c r="L100" s="967"/>
      <c r="M100" s="960"/>
      <c r="N100" s="960"/>
      <c r="O100" s="960"/>
      <c r="P100" s="960"/>
      <c r="Q100" s="961" t="s">
        <v>344</v>
      </c>
      <c r="R100" s="961"/>
      <c r="S100" s="961"/>
      <c r="T100" s="961"/>
      <c r="U100" s="962"/>
      <c r="V100" s="963"/>
      <c r="W100" s="963"/>
      <c r="X100" s="963"/>
      <c r="Y100" s="963"/>
      <c r="Z100" s="963"/>
      <c r="AA100" s="963"/>
      <c r="AB100" s="963"/>
      <c r="AC100" s="963"/>
      <c r="AD100" s="963"/>
      <c r="AE100" s="963"/>
      <c r="AF100" s="964"/>
    </row>
    <row r="101" spans="1:32" ht="26.25" customHeight="1">
      <c r="A101" s="142" t="s">
        <v>87</v>
      </c>
      <c r="B101" s="965" t="s">
        <v>467</v>
      </c>
      <c r="C101" s="966"/>
      <c r="D101" s="966"/>
      <c r="E101" s="966"/>
      <c r="F101" s="966"/>
      <c r="G101" s="966"/>
      <c r="H101" s="966"/>
      <c r="I101" s="966"/>
      <c r="J101" s="966"/>
      <c r="K101" s="966"/>
      <c r="L101" s="967"/>
      <c r="M101" s="960"/>
      <c r="N101" s="960"/>
      <c r="O101" s="960"/>
      <c r="P101" s="960"/>
      <c r="Q101" s="961" t="s">
        <v>344</v>
      </c>
      <c r="R101" s="961"/>
      <c r="S101" s="961"/>
      <c r="T101" s="961"/>
      <c r="U101" s="962"/>
      <c r="V101" s="963"/>
      <c r="W101" s="963"/>
      <c r="X101" s="963"/>
      <c r="Y101" s="963"/>
      <c r="Z101" s="963"/>
      <c r="AA101" s="963"/>
      <c r="AB101" s="963"/>
      <c r="AC101" s="963"/>
      <c r="AD101" s="963"/>
      <c r="AE101" s="963"/>
      <c r="AF101" s="964"/>
    </row>
    <row r="102" spans="1:32" ht="26.25" customHeight="1">
      <c r="A102" s="142" t="s">
        <v>88</v>
      </c>
      <c r="B102" s="965" t="s">
        <v>476</v>
      </c>
      <c r="C102" s="966"/>
      <c r="D102" s="966"/>
      <c r="E102" s="966"/>
      <c r="F102" s="966"/>
      <c r="G102" s="966"/>
      <c r="H102" s="966"/>
      <c r="I102" s="966"/>
      <c r="J102" s="966"/>
      <c r="K102" s="966"/>
      <c r="L102" s="967"/>
      <c r="M102" s="960"/>
      <c r="N102" s="960"/>
      <c r="O102" s="960"/>
      <c r="P102" s="960"/>
      <c r="Q102" s="961" t="s">
        <v>344</v>
      </c>
      <c r="R102" s="961"/>
      <c r="S102" s="961"/>
      <c r="T102" s="961"/>
      <c r="U102" s="962"/>
      <c r="V102" s="963"/>
      <c r="W102" s="963"/>
      <c r="X102" s="963"/>
      <c r="Y102" s="963"/>
      <c r="Z102" s="963"/>
      <c r="AA102" s="963"/>
      <c r="AB102" s="963"/>
      <c r="AC102" s="963"/>
      <c r="AD102" s="963"/>
      <c r="AE102" s="963"/>
      <c r="AF102" s="964"/>
    </row>
    <row r="103" spans="1:32" ht="26.25" customHeight="1">
      <c r="A103" s="142" t="s">
        <v>89</v>
      </c>
      <c r="B103" s="965" t="s">
        <v>468</v>
      </c>
      <c r="C103" s="966"/>
      <c r="D103" s="966"/>
      <c r="E103" s="966"/>
      <c r="F103" s="966"/>
      <c r="G103" s="966"/>
      <c r="H103" s="966"/>
      <c r="I103" s="966"/>
      <c r="J103" s="966"/>
      <c r="K103" s="966"/>
      <c r="L103" s="967"/>
      <c r="M103" s="960"/>
      <c r="N103" s="960"/>
      <c r="O103" s="960"/>
      <c r="P103" s="960"/>
      <c r="Q103" s="961" t="s">
        <v>330</v>
      </c>
      <c r="R103" s="961"/>
      <c r="S103" s="961"/>
      <c r="T103" s="961"/>
      <c r="U103" s="962"/>
      <c r="V103" s="963"/>
      <c r="W103" s="963"/>
      <c r="X103" s="963"/>
      <c r="Y103" s="963"/>
      <c r="Z103" s="963"/>
      <c r="AA103" s="963"/>
      <c r="AB103" s="963"/>
      <c r="AC103" s="963"/>
      <c r="AD103" s="963"/>
      <c r="AE103" s="963"/>
      <c r="AF103" s="964"/>
    </row>
    <row r="104" spans="1:32" ht="26.25" customHeight="1">
      <c r="A104" s="142" t="s">
        <v>90</v>
      </c>
      <c r="B104" s="965" t="s">
        <v>478</v>
      </c>
      <c r="C104" s="966"/>
      <c r="D104" s="966"/>
      <c r="E104" s="966"/>
      <c r="F104" s="966"/>
      <c r="G104" s="966"/>
      <c r="H104" s="966"/>
      <c r="I104" s="966"/>
      <c r="J104" s="966"/>
      <c r="K104" s="966"/>
      <c r="L104" s="967"/>
      <c r="M104" s="960"/>
      <c r="N104" s="960"/>
      <c r="O104" s="960"/>
      <c r="P104" s="960"/>
      <c r="Q104" s="961" t="s">
        <v>344</v>
      </c>
      <c r="R104" s="961"/>
      <c r="S104" s="961"/>
      <c r="T104" s="961"/>
      <c r="U104" s="962"/>
      <c r="V104" s="963"/>
      <c r="W104" s="963"/>
      <c r="X104" s="963"/>
      <c r="Y104" s="963"/>
      <c r="Z104" s="963"/>
      <c r="AA104" s="963"/>
      <c r="AB104" s="963"/>
      <c r="AC104" s="963"/>
      <c r="AD104" s="963"/>
      <c r="AE104" s="963"/>
      <c r="AF104" s="964"/>
    </row>
    <row r="105" spans="1:32" ht="26.25" customHeight="1">
      <c r="A105" s="142" t="s">
        <v>91</v>
      </c>
      <c r="B105" s="965" t="s">
        <v>479</v>
      </c>
      <c r="C105" s="966"/>
      <c r="D105" s="966"/>
      <c r="E105" s="966"/>
      <c r="F105" s="966"/>
      <c r="G105" s="966"/>
      <c r="H105" s="966"/>
      <c r="I105" s="966"/>
      <c r="J105" s="966"/>
      <c r="K105" s="966"/>
      <c r="L105" s="967"/>
      <c r="M105" s="960"/>
      <c r="N105" s="960"/>
      <c r="O105" s="960"/>
      <c r="P105" s="960"/>
      <c r="Q105" s="961" t="s">
        <v>580</v>
      </c>
      <c r="R105" s="961"/>
      <c r="S105" s="961"/>
      <c r="T105" s="961"/>
      <c r="U105" s="962"/>
      <c r="V105" s="963"/>
      <c r="W105" s="963"/>
      <c r="X105" s="963"/>
      <c r="Y105" s="963"/>
      <c r="Z105" s="963"/>
      <c r="AA105" s="963"/>
      <c r="AB105" s="963"/>
      <c r="AC105" s="963"/>
      <c r="AD105" s="963"/>
      <c r="AE105" s="963"/>
      <c r="AF105" s="964"/>
    </row>
    <row r="106" spans="1:32" ht="26.25" customHeight="1">
      <c r="A106" s="142" t="s">
        <v>92</v>
      </c>
      <c r="B106" s="965" t="s">
        <v>469</v>
      </c>
      <c r="C106" s="966"/>
      <c r="D106" s="966"/>
      <c r="E106" s="966"/>
      <c r="F106" s="966"/>
      <c r="G106" s="966"/>
      <c r="H106" s="966"/>
      <c r="I106" s="966"/>
      <c r="J106" s="966"/>
      <c r="K106" s="966"/>
      <c r="L106" s="967"/>
      <c r="M106" s="960"/>
      <c r="N106" s="960"/>
      <c r="O106" s="960"/>
      <c r="P106" s="960"/>
      <c r="Q106" s="961" t="s">
        <v>344</v>
      </c>
      <c r="R106" s="961"/>
      <c r="S106" s="961"/>
      <c r="T106" s="961"/>
      <c r="U106" s="962"/>
      <c r="V106" s="963"/>
      <c r="W106" s="963"/>
      <c r="X106" s="963"/>
      <c r="Y106" s="963"/>
      <c r="Z106" s="963"/>
      <c r="AA106" s="963"/>
      <c r="AB106" s="963"/>
      <c r="AC106" s="963"/>
      <c r="AD106" s="963"/>
      <c r="AE106" s="963"/>
      <c r="AF106" s="964"/>
    </row>
    <row r="107" spans="1:32" ht="26.25" customHeight="1">
      <c r="A107" s="142" t="s">
        <v>93</v>
      </c>
      <c r="B107" s="965" t="s">
        <v>470</v>
      </c>
      <c r="C107" s="966"/>
      <c r="D107" s="966"/>
      <c r="E107" s="966"/>
      <c r="F107" s="966"/>
      <c r="G107" s="966"/>
      <c r="H107" s="966"/>
      <c r="I107" s="966"/>
      <c r="J107" s="966"/>
      <c r="K107" s="966"/>
      <c r="L107" s="967"/>
      <c r="M107" s="960"/>
      <c r="N107" s="960"/>
      <c r="O107" s="960"/>
      <c r="P107" s="960"/>
      <c r="Q107" s="961" t="s">
        <v>344</v>
      </c>
      <c r="R107" s="961"/>
      <c r="S107" s="961"/>
      <c r="T107" s="961"/>
      <c r="U107" s="962"/>
      <c r="V107" s="963"/>
      <c r="W107" s="963"/>
      <c r="X107" s="963"/>
      <c r="Y107" s="963"/>
      <c r="Z107" s="963"/>
      <c r="AA107" s="963"/>
      <c r="AB107" s="963"/>
      <c r="AC107" s="963"/>
      <c r="AD107" s="963"/>
      <c r="AE107" s="963"/>
      <c r="AF107" s="964"/>
    </row>
    <row r="108" spans="1:32" ht="26.25" customHeight="1">
      <c r="A108" s="142" t="s">
        <v>94</v>
      </c>
      <c r="B108" s="965" t="s">
        <v>480</v>
      </c>
      <c r="C108" s="966"/>
      <c r="D108" s="966"/>
      <c r="E108" s="966"/>
      <c r="F108" s="966"/>
      <c r="G108" s="966"/>
      <c r="H108" s="966"/>
      <c r="I108" s="966"/>
      <c r="J108" s="966"/>
      <c r="K108" s="966"/>
      <c r="L108" s="967"/>
      <c r="M108" s="960"/>
      <c r="N108" s="960"/>
      <c r="O108" s="960"/>
      <c r="P108" s="960"/>
      <c r="Q108" s="961" t="s">
        <v>344</v>
      </c>
      <c r="R108" s="961"/>
      <c r="S108" s="961"/>
      <c r="T108" s="961"/>
      <c r="U108" s="962"/>
      <c r="V108" s="963"/>
      <c r="W108" s="963"/>
      <c r="X108" s="963"/>
      <c r="Y108" s="963"/>
      <c r="Z108" s="963"/>
      <c r="AA108" s="963"/>
      <c r="AB108" s="963"/>
      <c r="AC108" s="963"/>
      <c r="AD108" s="963"/>
      <c r="AE108" s="963"/>
      <c r="AF108" s="964"/>
    </row>
    <row r="109" spans="1:32" ht="36" customHeight="1">
      <c r="A109" s="142" t="s">
        <v>95</v>
      </c>
      <c r="B109" s="965" t="s">
        <v>471</v>
      </c>
      <c r="C109" s="966"/>
      <c r="D109" s="966"/>
      <c r="E109" s="966"/>
      <c r="F109" s="966"/>
      <c r="G109" s="966"/>
      <c r="H109" s="966"/>
      <c r="I109" s="966"/>
      <c r="J109" s="966"/>
      <c r="K109" s="966"/>
      <c r="L109" s="967"/>
      <c r="M109" s="960"/>
      <c r="N109" s="960"/>
      <c r="O109" s="960"/>
      <c r="P109" s="960"/>
      <c r="Q109" s="961" t="s">
        <v>330</v>
      </c>
      <c r="R109" s="961"/>
      <c r="S109" s="961"/>
      <c r="T109" s="961"/>
      <c r="U109" s="962"/>
      <c r="V109" s="963"/>
      <c r="W109" s="963"/>
      <c r="X109" s="963"/>
      <c r="Y109" s="963"/>
      <c r="Z109" s="963"/>
      <c r="AA109" s="963"/>
      <c r="AB109" s="963"/>
      <c r="AC109" s="963"/>
      <c r="AD109" s="963"/>
      <c r="AE109" s="963"/>
      <c r="AF109" s="964"/>
    </row>
    <row r="110" spans="1:32" ht="26.25" customHeight="1">
      <c r="A110" s="142" t="s">
        <v>96</v>
      </c>
      <c r="B110" s="965" t="s">
        <v>481</v>
      </c>
      <c r="C110" s="966"/>
      <c r="D110" s="966"/>
      <c r="E110" s="966"/>
      <c r="F110" s="966"/>
      <c r="G110" s="966"/>
      <c r="H110" s="966"/>
      <c r="I110" s="966"/>
      <c r="J110" s="966"/>
      <c r="K110" s="966"/>
      <c r="L110" s="967"/>
      <c r="M110" s="960"/>
      <c r="N110" s="960"/>
      <c r="O110" s="960"/>
      <c r="P110" s="960"/>
      <c r="Q110" s="961" t="s">
        <v>344</v>
      </c>
      <c r="R110" s="961"/>
      <c r="S110" s="961"/>
      <c r="T110" s="961"/>
      <c r="U110" s="962"/>
      <c r="V110" s="963"/>
      <c r="W110" s="963"/>
      <c r="X110" s="963"/>
      <c r="Y110" s="963"/>
      <c r="Z110" s="963"/>
      <c r="AA110" s="963"/>
      <c r="AB110" s="963"/>
      <c r="AC110" s="963"/>
      <c r="AD110" s="963"/>
      <c r="AE110" s="963"/>
      <c r="AF110" s="964"/>
    </row>
    <row r="111" spans="1:32" ht="45" customHeight="1">
      <c r="A111" s="142" t="s">
        <v>97</v>
      </c>
      <c r="B111" s="965" t="s">
        <v>581</v>
      </c>
      <c r="C111" s="966"/>
      <c r="D111" s="966"/>
      <c r="E111" s="966"/>
      <c r="F111" s="966"/>
      <c r="G111" s="966"/>
      <c r="H111" s="966"/>
      <c r="I111" s="966"/>
      <c r="J111" s="966"/>
      <c r="K111" s="966"/>
      <c r="L111" s="967"/>
      <c r="M111" s="960"/>
      <c r="N111" s="960"/>
      <c r="O111" s="960"/>
      <c r="P111" s="960"/>
      <c r="Q111" s="961" t="s">
        <v>344</v>
      </c>
      <c r="R111" s="961"/>
      <c r="S111" s="961"/>
      <c r="T111" s="961"/>
      <c r="U111" s="962"/>
      <c r="V111" s="963"/>
      <c r="W111" s="963"/>
      <c r="X111" s="963"/>
      <c r="Y111" s="963"/>
      <c r="Z111" s="963"/>
      <c r="AA111" s="963"/>
      <c r="AB111" s="963"/>
      <c r="AC111" s="963"/>
      <c r="AD111" s="963"/>
      <c r="AE111" s="963"/>
      <c r="AF111" s="964"/>
    </row>
    <row r="112" spans="1:32" ht="26.25" customHeight="1">
      <c r="A112" s="142" t="s">
        <v>98</v>
      </c>
      <c r="B112" s="965" t="s">
        <v>482</v>
      </c>
      <c r="C112" s="966"/>
      <c r="D112" s="966"/>
      <c r="E112" s="966"/>
      <c r="F112" s="966"/>
      <c r="G112" s="966"/>
      <c r="H112" s="966"/>
      <c r="I112" s="966"/>
      <c r="J112" s="966"/>
      <c r="K112" s="966"/>
      <c r="L112" s="967"/>
      <c r="M112" s="960"/>
      <c r="N112" s="960"/>
      <c r="O112" s="960"/>
      <c r="P112" s="960"/>
      <c r="Q112" s="961" t="s">
        <v>344</v>
      </c>
      <c r="R112" s="961"/>
      <c r="S112" s="961"/>
      <c r="T112" s="961"/>
      <c r="U112" s="962"/>
      <c r="V112" s="963"/>
      <c r="W112" s="963"/>
      <c r="X112" s="963"/>
      <c r="Y112" s="963"/>
      <c r="Z112" s="963"/>
      <c r="AA112" s="963"/>
      <c r="AB112" s="963"/>
      <c r="AC112" s="963"/>
      <c r="AD112" s="963"/>
      <c r="AE112" s="963"/>
      <c r="AF112" s="964"/>
    </row>
    <row r="113" spans="1:34" ht="36" customHeight="1">
      <c r="A113" s="142" t="s">
        <v>99</v>
      </c>
      <c r="B113" s="965" t="s">
        <v>634</v>
      </c>
      <c r="C113" s="966"/>
      <c r="D113" s="966"/>
      <c r="E113" s="966"/>
      <c r="F113" s="966"/>
      <c r="G113" s="966"/>
      <c r="H113" s="966"/>
      <c r="I113" s="966"/>
      <c r="J113" s="966"/>
      <c r="K113" s="966"/>
      <c r="L113" s="967"/>
      <c r="M113" s="960"/>
      <c r="N113" s="960"/>
      <c r="O113" s="960"/>
      <c r="P113" s="960"/>
      <c r="Q113" s="961" t="s">
        <v>580</v>
      </c>
      <c r="R113" s="961"/>
      <c r="S113" s="961"/>
      <c r="T113" s="961"/>
      <c r="U113" s="962"/>
      <c r="V113" s="963"/>
      <c r="W113" s="963"/>
      <c r="X113" s="963"/>
      <c r="Y113" s="963"/>
      <c r="Z113" s="963"/>
      <c r="AA113" s="963"/>
      <c r="AB113" s="963"/>
      <c r="AC113" s="963"/>
      <c r="AD113" s="963"/>
      <c r="AE113" s="963"/>
      <c r="AF113" s="964"/>
    </row>
    <row r="114" spans="1:34" ht="37.5" customHeight="1">
      <c r="A114" s="142" t="s">
        <v>186</v>
      </c>
      <c r="B114" s="965" t="s">
        <v>633</v>
      </c>
      <c r="C114" s="966"/>
      <c r="D114" s="966"/>
      <c r="E114" s="966"/>
      <c r="F114" s="966"/>
      <c r="G114" s="966"/>
      <c r="H114" s="966"/>
      <c r="I114" s="966"/>
      <c r="J114" s="966"/>
      <c r="K114" s="966"/>
      <c r="L114" s="967"/>
      <c r="M114" s="960"/>
      <c r="N114" s="960"/>
      <c r="O114" s="960"/>
      <c r="P114" s="960"/>
      <c r="Q114" s="961" t="s">
        <v>580</v>
      </c>
      <c r="R114" s="961"/>
      <c r="S114" s="961"/>
      <c r="T114" s="961"/>
      <c r="U114" s="962"/>
      <c r="V114" s="963"/>
      <c r="W114" s="963"/>
      <c r="X114" s="963"/>
      <c r="Y114" s="963"/>
      <c r="Z114" s="963"/>
      <c r="AA114" s="963"/>
      <c r="AB114" s="963"/>
      <c r="AC114" s="963"/>
      <c r="AD114" s="963"/>
      <c r="AE114" s="963"/>
      <c r="AF114" s="964"/>
    </row>
    <row r="115" spans="1:34" ht="36.75" customHeight="1">
      <c r="A115" s="142" t="s">
        <v>519</v>
      </c>
      <c r="B115" s="965" t="s">
        <v>477</v>
      </c>
      <c r="C115" s="966"/>
      <c r="D115" s="966"/>
      <c r="E115" s="966"/>
      <c r="F115" s="966"/>
      <c r="G115" s="966"/>
      <c r="H115" s="966"/>
      <c r="I115" s="966"/>
      <c r="J115" s="966"/>
      <c r="K115" s="966"/>
      <c r="L115" s="967"/>
      <c r="M115" s="980"/>
      <c r="N115" s="980"/>
      <c r="O115" s="980"/>
      <c r="P115" s="980"/>
      <c r="Q115" s="981" t="s">
        <v>580</v>
      </c>
      <c r="R115" s="981"/>
      <c r="S115" s="981"/>
      <c r="T115" s="981"/>
      <c r="U115" s="982"/>
      <c r="V115" s="983"/>
      <c r="W115" s="983"/>
      <c r="X115" s="983"/>
      <c r="Y115" s="983"/>
      <c r="Z115" s="983"/>
      <c r="AA115" s="983"/>
      <c r="AB115" s="983"/>
      <c r="AC115" s="983"/>
      <c r="AD115" s="983"/>
      <c r="AE115" s="983"/>
      <c r="AF115" s="984"/>
    </row>
    <row r="116" spans="1:34" ht="43.5" customHeight="1">
      <c r="A116" s="142" t="s">
        <v>628</v>
      </c>
      <c r="B116" s="965" t="s">
        <v>475</v>
      </c>
      <c r="C116" s="966"/>
      <c r="D116" s="966"/>
      <c r="E116" s="966"/>
      <c r="F116" s="966"/>
      <c r="G116" s="966"/>
      <c r="H116" s="966"/>
      <c r="I116" s="966"/>
      <c r="J116" s="966"/>
      <c r="K116" s="966"/>
      <c r="L116" s="967"/>
      <c r="M116" s="980"/>
      <c r="N116" s="980"/>
      <c r="O116" s="980"/>
      <c r="P116" s="980"/>
      <c r="Q116" s="981" t="s">
        <v>344</v>
      </c>
      <c r="R116" s="981"/>
      <c r="S116" s="981"/>
      <c r="T116" s="981"/>
      <c r="U116" s="982"/>
      <c r="V116" s="983"/>
      <c r="W116" s="983"/>
      <c r="X116" s="983"/>
      <c r="Y116" s="983"/>
      <c r="Z116" s="983"/>
      <c r="AA116" s="983"/>
      <c r="AB116" s="983"/>
      <c r="AC116" s="983"/>
      <c r="AD116" s="983"/>
      <c r="AE116" s="983"/>
      <c r="AF116" s="984"/>
    </row>
    <row r="117" spans="1:34" ht="26.25" customHeight="1">
      <c r="A117" s="142" t="s">
        <v>629</v>
      </c>
      <c r="B117" s="965" t="s">
        <v>631</v>
      </c>
      <c r="C117" s="966"/>
      <c r="D117" s="966"/>
      <c r="E117" s="966"/>
      <c r="F117" s="966"/>
      <c r="G117" s="966"/>
      <c r="H117" s="966"/>
      <c r="I117" s="966"/>
      <c r="J117" s="966"/>
      <c r="K117" s="966"/>
      <c r="L117" s="967"/>
      <c r="M117" s="980"/>
      <c r="N117" s="980"/>
      <c r="O117" s="980"/>
      <c r="P117" s="980"/>
      <c r="Q117" s="981" t="s">
        <v>635</v>
      </c>
      <c r="R117" s="981"/>
      <c r="S117" s="981"/>
      <c r="T117" s="981"/>
      <c r="U117" s="982"/>
      <c r="V117" s="983"/>
      <c r="W117" s="983"/>
      <c r="X117" s="983"/>
      <c r="Y117" s="983"/>
      <c r="Z117" s="983"/>
      <c r="AA117" s="983"/>
      <c r="AB117" s="983"/>
      <c r="AC117" s="983"/>
      <c r="AD117" s="983"/>
      <c r="AE117" s="983"/>
      <c r="AF117" s="984"/>
    </row>
    <row r="118" spans="1:34" ht="26.25" customHeight="1">
      <c r="A118" s="147" t="s">
        <v>630</v>
      </c>
      <c r="B118" s="965" t="s">
        <v>632</v>
      </c>
      <c r="C118" s="966"/>
      <c r="D118" s="966"/>
      <c r="E118" s="966"/>
      <c r="F118" s="966"/>
      <c r="G118" s="966"/>
      <c r="H118" s="966"/>
      <c r="I118" s="966"/>
      <c r="J118" s="966"/>
      <c r="K118" s="966"/>
      <c r="L118" s="967"/>
      <c r="M118" s="980"/>
      <c r="N118" s="980"/>
      <c r="O118" s="980"/>
      <c r="P118" s="980"/>
      <c r="Q118" s="981" t="s">
        <v>580</v>
      </c>
      <c r="R118" s="981"/>
      <c r="S118" s="981"/>
      <c r="T118" s="981"/>
      <c r="U118" s="982"/>
      <c r="V118" s="983"/>
      <c r="W118" s="983"/>
      <c r="X118" s="983"/>
      <c r="Y118" s="983"/>
      <c r="Z118" s="983"/>
      <c r="AA118" s="983"/>
      <c r="AB118" s="983"/>
      <c r="AC118" s="983"/>
      <c r="AD118" s="983"/>
      <c r="AE118" s="983"/>
      <c r="AF118" s="984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105" t="s">
        <v>305</v>
      </c>
      <c r="B120" s="1105"/>
      <c r="C120" s="1105"/>
      <c r="D120" s="1105"/>
      <c r="E120" s="1105"/>
      <c r="F120" s="1105"/>
      <c r="G120" s="1105"/>
      <c r="H120" s="1105"/>
      <c r="I120" s="1105"/>
      <c r="J120" s="1105"/>
      <c r="K120" s="1105"/>
      <c r="L120" s="1105"/>
      <c r="M120" s="1105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986" t="s">
        <v>283</v>
      </c>
      <c r="C121" s="987"/>
      <c r="D121" s="987"/>
      <c r="E121" s="987"/>
      <c r="F121" s="987"/>
      <c r="G121" s="987"/>
      <c r="H121" s="987"/>
      <c r="I121" s="987"/>
      <c r="J121" s="987"/>
      <c r="K121" s="987"/>
      <c r="L121" s="988"/>
      <c r="M121" s="989" t="s">
        <v>284</v>
      </c>
      <c r="N121" s="989"/>
      <c r="O121" s="989"/>
      <c r="P121" s="989"/>
      <c r="Q121" s="989" t="s">
        <v>340</v>
      </c>
      <c r="R121" s="989"/>
      <c r="S121" s="989"/>
      <c r="T121" s="989"/>
      <c r="U121" s="987" t="s">
        <v>285</v>
      </c>
      <c r="V121" s="987"/>
      <c r="W121" s="987"/>
      <c r="X121" s="987"/>
      <c r="Y121" s="987"/>
      <c r="Z121" s="987"/>
      <c r="AA121" s="987"/>
      <c r="AB121" s="987"/>
      <c r="AC121" s="987"/>
      <c r="AD121" s="987"/>
      <c r="AE121" s="987"/>
      <c r="AF121" s="988"/>
    </row>
    <row r="122" spans="1:34" s="146" customFormat="1" ht="26.25" customHeight="1">
      <c r="A122" s="142" t="s">
        <v>9</v>
      </c>
      <c r="B122" s="962"/>
      <c r="C122" s="963"/>
      <c r="D122" s="963"/>
      <c r="E122" s="963"/>
      <c r="F122" s="963"/>
      <c r="G122" s="963"/>
      <c r="H122" s="963"/>
      <c r="I122" s="963"/>
      <c r="J122" s="963"/>
      <c r="K122" s="963"/>
      <c r="L122" s="964"/>
      <c r="M122" s="960"/>
      <c r="N122" s="960"/>
      <c r="O122" s="960"/>
      <c r="P122" s="960"/>
      <c r="Q122" s="985"/>
      <c r="R122" s="985"/>
      <c r="S122" s="985"/>
      <c r="T122" s="985"/>
      <c r="U122" s="962"/>
      <c r="V122" s="963"/>
      <c r="W122" s="963"/>
      <c r="X122" s="963"/>
      <c r="Y122" s="963"/>
      <c r="Z122" s="963"/>
      <c r="AA122" s="963"/>
      <c r="AB122" s="963"/>
      <c r="AC122" s="963"/>
      <c r="AD122" s="963"/>
      <c r="AE122" s="963"/>
      <c r="AF122" s="964"/>
      <c r="AG122" s="83"/>
      <c r="AH122" s="83"/>
    </row>
    <row r="123" spans="1:34" s="146" customFormat="1" ht="26.25" customHeight="1">
      <c r="A123" s="142" t="s">
        <v>11</v>
      </c>
      <c r="B123" s="962"/>
      <c r="C123" s="963"/>
      <c r="D123" s="963"/>
      <c r="E123" s="963"/>
      <c r="F123" s="963"/>
      <c r="G123" s="963"/>
      <c r="H123" s="963"/>
      <c r="I123" s="963"/>
      <c r="J123" s="963"/>
      <c r="K123" s="963"/>
      <c r="L123" s="964"/>
      <c r="M123" s="960"/>
      <c r="N123" s="960"/>
      <c r="O123" s="960"/>
      <c r="P123" s="960"/>
      <c r="Q123" s="985"/>
      <c r="R123" s="985"/>
      <c r="S123" s="985"/>
      <c r="T123" s="985"/>
      <c r="U123" s="962"/>
      <c r="V123" s="963"/>
      <c r="W123" s="963"/>
      <c r="X123" s="963"/>
      <c r="Y123" s="963"/>
      <c r="Z123" s="963"/>
      <c r="AA123" s="963"/>
      <c r="AB123" s="963"/>
      <c r="AC123" s="963"/>
      <c r="AD123" s="963"/>
      <c r="AE123" s="963"/>
      <c r="AF123" s="964"/>
      <c r="AG123" s="83"/>
      <c r="AH123" s="83"/>
    </row>
    <row r="124" spans="1:34" s="146" customFormat="1" ht="26.25" customHeight="1">
      <c r="A124" s="458" t="s">
        <v>6</v>
      </c>
      <c r="B124" s="962"/>
      <c r="C124" s="963"/>
      <c r="D124" s="963"/>
      <c r="E124" s="963"/>
      <c r="F124" s="963"/>
      <c r="G124" s="963"/>
      <c r="H124" s="963"/>
      <c r="I124" s="963"/>
      <c r="J124" s="963"/>
      <c r="K124" s="963"/>
      <c r="L124" s="964"/>
      <c r="M124" s="960"/>
      <c r="N124" s="960"/>
      <c r="O124" s="960"/>
      <c r="P124" s="960"/>
      <c r="Q124" s="985"/>
      <c r="R124" s="985"/>
      <c r="S124" s="985"/>
      <c r="T124" s="985"/>
      <c r="U124" s="962"/>
      <c r="V124" s="963"/>
      <c r="W124" s="963"/>
      <c r="X124" s="963"/>
      <c r="Y124" s="963"/>
      <c r="Z124" s="963"/>
      <c r="AA124" s="963"/>
      <c r="AB124" s="963"/>
      <c r="AC124" s="963"/>
      <c r="AD124" s="963"/>
      <c r="AE124" s="963"/>
      <c r="AF124" s="964"/>
      <c r="AG124" s="415"/>
      <c r="AH124" s="415"/>
    </row>
    <row r="125" spans="1:34" ht="1.2" customHeight="1">
      <c r="A125" s="1010"/>
      <c r="B125" s="975"/>
      <c r="C125" s="975"/>
      <c r="D125" s="975"/>
      <c r="E125" s="975"/>
      <c r="F125" s="975"/>
      <c r="G125" s="975"/>
      <c r="H125" s="975"/>
      <c r="I125" s="975"/>
      <c r="J125" s="975"/>
      <c r="K125" s="975"/>
      <c r="L125" s="975"/>
      <c r="M125" s="975"/>
      <c r="N125" s="975"/>
      <c r="O125" s="975"/>
      <c r="P125" s="975"/>
      <c r="Q125" s="975"/>
      <c r="R125" s="975"/>
      <c r="S125" s="975"/>
      <c r="T125" s="975"/>
      <c r="U125" s="975"/>
      <c r="V125" s="975"/>
      <c r="W125" s="975"/>
      <c r="X125" s="975"/>
      <c r="Y125" s="975"/>
      <c r="Z125" s="975"/>
      <c r="AA125" s="975"/>
      <c r="AB125" s="975"/>
      <c r="AC125" s="975"/>
      <c r="AD125" s="975"/>
      <c r="AE125" s="975"/>
      <c r="AF125" s="1052"/>
    </row>
    <row r="126" spans="1:34" ht="12" customHeight="1">
      <c r="A126" s="1011"/>
      <c r="B126" s="1012"/>
      <c r="C126" s="1012"/>
      <c r="D126" s="1012"/>
      <c r="E126" s="1012"/>
      <c r="F126" s="1012"/>
      <c r="G126" s="1012"/>
      <c r="H126" s="1012"/>
      <c r="I126" s="1012"/>
      <c r="J126" s="1012"/>
      <c r="K126" s="1012"/>
      <c r="L126" s="1012"/>
      <c r="M126" s="1012"/>
      <c r="N126" s="1012"/>
      <c r="O126" s="1012"/>
      <c r="P126" s="1012"/>
      <c r="Q126" s="1012"/>
      <c r="R126" s="1012"/>
      <c r="S126" s="1012"/>
      <c r="T126" s="1012"/>
      <c r="U126" s="1012"/>
      <c r="V126" s="1012"/>
      <c r="W126" s="1012"/>
      <c r="X126" s="1012"/>
      <c r="Y126" s="1012"/>
      <c r="Z126" s="1012"/>
      <c r="AA126" s="1012"/>
      <c r="AB126" s="1012"/>
      <c r="AC126" s="1012"/>
      <c r="AD126" s="1012"/>
      <c r="AE126" s="1012"/>
      <c r="AF126" s="1030"/>
      <c r="AH126" s="536" t="s">
        <v>711</v>
      </c>
    </row>
    <row r="127" spans="1:34" s="150" customFormat="1" ht="14.25" customHeight="1">
      <c r="A127" s="1009" t="s">
        <v>306</v>
      </c>
      <c r="B127" s="1009"/>
      <c r="C127" s="1009"/>
      <c r="D127" s="1009"/>
      <c r="E127" s="1009"/>
      <c r="F127" s="1009"/>
      <c r="G127" s="1009"/>
      <c r="H127" s="1009"/>
      <c r="I127" s="1009"/>
      <c r="J127" s="1009"/>
      <c r="K127" s="1009"/>
      <c r="L127" s="1009"/>
      <c r="M127" s="1009"/>
      <c r="N127" s="1009"/>
      <c r="O127" s="1009"/>
      <c r="P127" s="1009"/>
      <c r="Q127" s="1009"/>
      <c r="R127" s="1009"/>
      <c r="S127" s="1009"/>
      <c r="T127" s="1009"/>
      <c r="U127" s="1009"/>
      <c r="V127" s="1009"/>
      <c r="W127" s="1009"/>
      <c r="X127" s="1009"/>
      <c r="Y127" s="1009"/>
      <c r="Z127" s="1009"/>
      <c r="AA127" s="1009"/>
      <c r="AB127" s="1009"/>
      <c r="AC127" s="1009"/>
      <c r="AD127" s="1009"/>
      <c r="AE127" s="1009"/>
      <c r="AF127" s="1009"/>
      <c r="AG127" s="576"/>
      <c r="AH127" s="545" t="s">
        <v>712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108"/>
      <c r="AH128" s="1108"/>
    </row>
    <row r="129" spans="1:34" s="152" customFormat="1" ht="9.75" customHeight="1">
      <c r="A129" s="976" t="s">
        <v>203</v>
      </c>
      <c r="B129" s="976"/>
      <c r="C129" s="976"/>
      <c r="D129" s="976"/>
      <c r="E129" s="976"/>
      <c r="F129" s="976"/>
      <c r="G129" s="976"/>
      <c r="H129" s="976" t="s">
        <v>204</v>
      </c>
      <c r="I129" s="976"/>
      <c r="J129" s="976"/>
      <c r="K129" s="976"/>
      <c r="L129" s="976"/>
      <c r="M129" s="976"/>
      <c r="N129" s="976"/>
      <c r="O129" s="976" t="s">
        <v>205</v>
      </c>
      <c r="P129" s="976"/>
      <c r="Q129" s="976"/>
      <c r="R129" s="976"/>
      <c r="S129" s="976"/>
      <c r="T129" s="976"/>
      <c r="U129" s="976"/>
      <c r="V129" s="976"/>
      <c r="W129" s="971" t="s">
        <v>206</v>
      </c>
      <c r="X129" s="972"/>
      <c r="Y129" s="972"/>
      <c r="Z129" s="972"/>
      <c r="AA129" s="972"/>
      <c r="AB129" s="972"/>
      <c r="AC129" s="972"/>
      <c r="AD129" s="972"/>
      <c r="AE129" s="972"/>
      <c r="AF129" s="974"/>
      <c r="AG129" s="1108"/>
      <c r="AH129" s="1108"/>
    </row>
    <row r="130" spans="1:34" ht="15" customHeight="1">
      <c r="A130" s="991" t="s">
        <v>70</v>
      </c>
      <c r="B130" s="991"/>
      <c r="C130" s="991"/>
      <c r="D130" s="991"/>
      <c r="E130" s="991"/>
      <c r="F130" s="991"/>
      <c r="G130" s="991"/>
      <c r="H130" s="968" t="s">
        <v>86</v>
      </c>
      <c r="I130" s="969"/>
      <c r="J130" s="969"/>
      <c r="K130" s="969"/>
      <c r="L130" s="969"/>
      <c r="M130" s="969"/>
      <c r="N130" s="978"/>
      <c r="O130" s="968"/>
      <c r="P130" s="969"/>
      <c r="Q130" s="969"/>
      <c r="R130" s="969"/>
      <c r="S130" s="969"/>
      <c r="T130" s="969"/>
      <c r="U130" s="969"/>
      <c r="V130" s="978"/>
      <c r="W130" s="968"/>
      <c r="X130" s="969"/>
      <c r="Y130" s="969"/>
      <c r="Z130" s="969"/>
      <c r="AA130" s="969"/>
      <c r="AB130" s="969"/>
      <c r="AC130" s="969"/>
      <c r="AD130" s="969"/>
      <c r="AE130" s="969"/>
      <c r="AF130" s="978"/>
      <c r="AG130" s="1108"/>
      <c r="AH130" s="1108"/>
    </row>
    <row r="131" spans="1:34" s="156" customFormat="1" ht="12.75" customHeight="1">
      <c r="A131" s="971" t="s">
        <v>210</v>
      </c>
      <c r="B131" s="972"/>
      <c r="C131" s="972"/>
      <c r="D131" s="972"/>
      <c r="E131" s="972"/>
      <c r="F131" s="972"/>
      <c r="G131" s="974"/>
      <c r="H131" s="153" t="s">
        <v>209</v>
      </c>
      <c r="I131" s="154"/>
      <c r="J131" s="154"/>
      <c r="K131" s="154"/>
      <c r="L131" s="154"/>
      <c r="M131" s="154"/>
      <c r="N131" s="155"/>
      <c r="O131" s="971" t="s">
        <v>208</v>
      </c>
      <c r="P131" s="972"/>
      <c r="Q131" s="972"/>
      <c r="R131" s="972"/>
      <c r="S131" s="972"/>
      <c r="T131" s="972"/>
      <c r="U131" s="972"/>
      <c r="V131" s="974"/>
      <c r="W131" s="971" t="s">
        <v>308</v>
      </c>
      <c r="X131" s="972"/>
      <c r="Y131" s="972"/>
      <c r="Z131" s="972"/>
      <c r="AA131" s="972"/>
      <c r="AB131" s="972"/>
      <c r="AC131" s="972"/>
      <c r="AD131" s="972"/>
      <c r="AE131" s="972"/>
      <c r="AF131" s="974"/>
      <c r="AG131" s="1108"/>
      <c r="AH131" s="1108"/>
    </row>
    <row r="132" spans="1:34" ht="15" customHeight="1">
      <c r="A132" s="968"/>
      <c r="B132" s="969"/>
      <c r="C132" s="969"/>
      <c r="D132" s="969"/>
      <c r="E132" s="969"/>
      <c r="F132" s="969"/>
      <c r="G132" s="978"/>
      <c r="H132" s="968"/>
      <c r="I132" s="969"/>
      <c r="J132" s="969"/>
      <c r="K132" s="969"/>
      <c r="L132" s="969"/>
      <c r="M132" s="969"/>
      <c r="N132" s="978"/>
      <c r="O132" s="968"/>
      <c r="P132" s="969"/>
      <c r="Q132" s="969"/>
      <c r="R132" s="969"/>
      <c r="S132" s="969"/>
      <c r="T132" s="969"/>
      <c r="U132" s="969"/>
      <c r="V132" s="978"/>
      <c r="W132" s="968"/>
      <c r="X132" s="969"/>
      <c r="Y132" s="969"/>
      <c r="Z132" s="969"/>
      <c r="AA132" s="969"/>
      <c r="AB132" s="969"/>
      <c r="AC132" s="969"/>
      <c r="AD132" s="969"/>
      <c r="AE132" s="969"/>
      <c r="AF132" s="978"/>
      <c r="AG132" s="1108"/>
      <c r="AH132" s="1108"/>
    </row>
    <row r="133" spans="1:34" s="157" customFormat="1" ht="11.25" customHeight="1">
      <c r="A133" s="1113" t="s">
        <v>211</v>
      </c>
      <c r="B133" s="1114"/>
      <c r="C133" s="1114"/>
      <c r="D133" s="1114"/>
      <c r="E133" s="1114"/>
      <c r="F133" s="1114"/>
      <c r="G133" s="1115"/>
      <c r="H133" s="1113" t="s">
        <v>212</v>
      </c>
      <c r="I133" s="1114"/>
      <c r="J133" s="1114"/>
      <c r="K133" s="1114"/>
      <c r="L133" s="1114"/>
      <c r="M133" s="1114"/>
      <c r="N133" s="1115"/>
      <c r="O133" s="1116"/>
      <c r="P133" s="1106"/>
      <c r="Q133" s="1106"/>
      <c r="R133" s="1106"/>
      <c r="S133" s="1106"/>
      <c r="T133" s="1106"/>
      <c r="U133" s="1106"/>
      <c r="V133" s="1106"/>
      <c r="W133" s="1106"/>
      <c r="X133" s="1106"/>
      <c r="Y133" s="1106"/>
      <c r="Z133" s="1106"/>
      <c r="AA133" s="1106"/>
      <c r="AB133" s="1106"/>
      <c r="AC133" s="1106"/>
      <c r="AD133" s="1106"/>
      <c r="AE133" s="1106"/>
      <c r="AF133" s="1106"/>
      <c r="AG133" s="1109"/>
      <c r="AH133" s="1109"/>
    </row>
    <row r="134" spans="1:34" s="158" customFormat="1" ht="15" customHeight="1">
      <c r="A134" s="968"/>
      <c r="B134" s="969"/>
      <c r="C134" s="969"/>
      <c r="D134" s="969"/>
      <c r="E134" s="969"/>
      <c r="F134" s="969"/>
      <c r="G134" s="978"/>
      <c r="H134" s="968"/>
      <c r="I134" s="969"/>
      <c r="J134" s="969"/>
      <c r="K134" s="969"/>
      <c r="L134" s="969"/>
      <c r="M134" s="969"/>
      <c r="N134" s="978"/>
      <c r="O134" s="1027"/>
      <c r="P134" s="1028"/>
      <c r="Q134" s="1028"/>
      <c r="R134" s="1028"/>
      <c r="S134" s="1028"/>
      <c r="T134" s="1028"/>
      <c r="U134" s="1028"/>
      <c r="V134" s="1028"/>
      <c r="W134" s="1028"/>
      <c r="X134" s="1028"/>
      <c r="Y134" s="1028"/>
      <c r="Z134" s="1028"/>
      <c r="AA134" s="1028"/>
      <c r="AB134" s="1028"/>
      <c r="AC134" s="1028"/>
      <c r="AD134" s="1028"/>
      <c r="AE134" s="1028"/>
      <c r="AF134" s="1028"/>
      <c r="AG134" s="1109"/>
      <c r="AH134" s="1109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109"/>
      <c r="AH135" s="1109"/>
    </row>
    <row r="136" spans="1:34" s="152" customFormat="1" ht="15" customHeight="1">
      <c r="A136" s="690" t="s">
        <v>860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110" t="s">
        <v>86</v>
      </c>
      <c r="L136" s="1111"/>
      <c r="M136" s="1112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75" t="s">
        <v>965</v>
      </c>
      <c r="B139" s="975"/>
      <c r="C139" s="975"/>
      <c r="D139" s="975"/>
      <c r="E139" s="975"/>
      <c r="F139" s="975"/>
      <c r="G139" s="975"/>
      <c r="H139" s="975"/>
      <c r="I139" s="975"/>
      <c r="J139" s="975"/>
      <c r="K139" s="975"/>
      <c r="L139" s="975"/>
      <c r="M139" s="975"/>
      <c r="N139" s="975"/>
      <c r="O139" s="975"/>
      <c r="P139" s="975"/>
      <c r="Q139" s="975"/>
      <c r="R139" s="975"/>
      <c r="S139" s="975"/>
      <c r="T139" s="975"/>
      <c r="U139" s="975"/>
      <c r="V139" s="975"/>
      <c r="W139" s="975"/>
      <c r="X139" s="975"/>
      <c r="Y139" s="975"/>
      <c r="Z139" s="975"/>
      <c r="AA139" s="975"/>
      <c r="AB139" s="975"/>
      <c r="AC139" s="975"/>
      <c r="AD139" s="975"/>
      <c r="AE139" s="975"/>
      <c r="AF139" s="975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6" t="s">
        <v>311</v>
      </c>
      <c r="B141" s="976"/>
      <c r="C141" s="976"/>
      <c r="D141" s="976"/>
      <c r="E141" s="976"/>
      <c r="F141" s="976"/>
      <c r="G141" s="976"/>
      <c r="H141" s="976" t="s">
        <v>312</v>
      </c>
      <c r="I141" s="976"/>
      <c r="J141" s="976"/>
      <c r="K141" s="976"/>
      <c r="L141" s="976"/>
      <c r="M141" s="976"/>
      <c r="N141" s="976"/>
      <c r="O141" s="976" t="s">
        <v>313</v>
      </c>
      <c r="P141" s="976"/>
      <c r="Q141" s="976"/>
      <c r="R141" s="976"/>
      <c r="S141" s="976"/>
      <c r="T141" s="976"/>
      <c r="U141" s="976"/>
      <c r="V141" s="976"/>
      <c r="W141" s="971" t="s">
        <v>314</v>
      </c>
      <c r="X141" s="972"/>
      <c r="Y141" s="972"/>
      <c r="Z141" s="972"/>
      <c r="AA141" s="972"/>
      <c r="AB141" s="972"/>
      <c r="AC141" s="972"/>
      <c r="AD141" s="972"/>
      <c r="AE141" s="972"/>
      <c r="AF141" s="974"/>
      <c r="AG141" s="388"/>
      <c r="AH141" s="388"/>
    </row>
    <row r="142" spans="1:34" ht="15" customHeight="1">
      <c r="A142" s="991" t="s">
        <v>70</v>
      </c>
      <c r="B142" s="991"/>
      <c r="C142" s="991"/>
      <c r="D142" s="991"/>
      <c r="E142" s="991"/>
      <c r="F142" s="991"/>
      <c r="G142" s="991"/>
      <c r="H142" s="973" t="s">
        <v>86</v>
      </c>
      <c r="I142" s="973"/>
      <c r="J142" s="973"/>
      <c r="K142" s="973"/>
      <c r="L142" s="973"/>
      <c r="M142" s="973"/>
      <c r="N142" s="973"/>
      <c r="O142" s="973"/>
      <c r="P142" s="973"/>
      <c r="Q142" s="973"/>
      <c r="R142" s="973"/>
      <c r="S142" s="973"/>
      <c r="T142" s="973"/>
      <c r="U142" s="973"/>
      <c r="V142" s="973"/>
      <c r="W142" s="968"/>
      <c r="X142" s="969"/>
      <c r="Y142" s="969"/>
      <c r="Z142" s="969"/>
      <c r="AA142" s="969"/>
      <c r="AB142" s="969"/>
      <c r="AC142" s="969"/>
      <c r="AD142" s="969"/>
      <c r="AE142" s="969"/>
      <c r="AF142" s="978"/>
      <c r="AG142" s="388"/>
      <c r="AH142" s="388"/>
    </row>
    <row r="143" spans="1:34" s="156" customFormat="1" ht="12.75" customHeight="1">
      <c r="A143" s="971" t="s">
        <v>315</v>
      </c>
      <c r="B143" s="972"/>
      <c r="C143" s="972"/>
      <c r="D143" s="972"/>
      <c r="E143" s="972"/>
      <c r="F143" s="972"/>
      <c r="G143" s="974"/>
      <c r="H143" s="971" t="s">
        <v>316</v>
      </c>
      <c r="I143" s="972"/>
      <c r="J143" s="972"/>
      <c r="K143" s="972"/>
      <c r="L143" s="972"/>
      <c r="M143" s="972"/>
      <c r="N143" s="972"/>
      <c r="O143" s="971" t="s">
        <v>307</v>
      </c>
      <c r="P143" s="972"/>
      <c r="Q143" s="972"/>
      <c r="R143" s="972"/>
      <c r="S143" s="972"/>
      <c r="T143" s="972"/>
      <c r="U143" s="972"/>
      <c r="V143" s="974"/>
      <c r="W143" s="971" t="s">
        <v>317</v>
      </c>
      <c r="X143" s="972"/>
      <c r="Y143" s="972"/>
      <c r="Z143" s="972"/>
      <c r="AA143" s="972"/>
      <c r="AB143" s="972"/>
      <c r="AC143" s="972"/>
      <c r="AD143" s="972"/>
      <c r="AE143" s="972"/>
      <c r="AF143" s="974"/>
      <c r="AG143" s="388"/>
      <c r="AH143" s="388"/>
    </row>
    <row r="144" spans="1:34" ht="15" customHeight="1">
      <c r="A144" s="968"/>
      <c r="B144" s="969"/>
      <c r="C144" s="969"/>
      <c r="D144" s="969"/>
      <c r="E144" s="969"/>
      <c r="F144" s="969"/>
      <c r="G144" s="978"/>
      <c r="H144" s="968"/>
      <c r="I144" s="969"/>
      <c r="J144" s="969"/>
      <c r="K144" s="969"/>
      <c r="L144" s="969"/>
      <c r="M144" s="969"/>
      <c r="N144" s="969"/>
      <c r="O144" s="968"/>
      <c r="P144" s="969"/>
      <c r="Q144" s="969"/>
      <c r="R144" s="969"/>
      <c r="S144" s="969"/>
      <c r="T144" s="969"/>
      <c r="U144" s="969"/>
      <c r="V144" s="978"/>
      <c r="W144" s="968"/>
      <c r="X144" s="969"/>
      <c r="Y144" s="969"/>
      <c r="Z144" s="969"/>
      <c r="AA144" s="969"/>
      <c r="AB144" s="969"/>
      <c r="AC144" s="969"/>
      <c r="AD144" s="969"/>
      <c r="AE144" s="969"/>
      <c r="AF144" s="978"/>
      <c r="AG144" s="388"/>
      <c r="AH144" s="388"/>
    </row>
    <row r="145" spans="1:34" s="157" customFormat="1" ht="11.25" customHeight="1">
      <c r="A145" s="971" t="s">
        <v>318</v>
      </c>
      <c r="B145" s="972"/>
      <c r="C145" s="972"/>
      <c r="D145" s="972"/>
      <c r="E145" s="972"/>
      <c r="F145" s="972"/>
      <c r="G145" s="974"/>
      <c r="H145" s="971" t="s">
        <v>319</v>
      </c>
      <c r="I145" s="972"/>
      <c r="J145" s="972"/>
      <c r="K145" s="972"/>
      <c r="L145" s="972"/>
      <c r="M145" s="972"/>
      <c r="N145" s="972"/>
      <c r="O145" s="166"/>
      <c r="P145" s="167"/>
      <c r="Q145" s="167"/>
      <c r="R145" s="167"/>
      <c r="S145" s="977"/>
      <c r="T145" s="977"/>
      <c r="U145" s="977"/>
      <c r="V145" s="977"/>
      <c r="W145" s="977"/>
      <c r="X145" s="977"/>
      <c r="Y145" s="977"/>
      <c r="Z145" s="977"/>
      <c r="AA145" s="977"/>
      <c r="AB145" s="977"/>
      <c r="AC145" s="977"/>
      <c r="AD145" s="977"/>
      <c r="AE145" s="977"/>
      <c r="AF145" s="977"/>
      <c r="AG145" s="388"/>
      <c r="AH145" s="388"/>
    </row>
    <row r="146" spans="1:34" s="158" customFormat="1" ht="15" customHeight="1">
      <c r="A146" s="968"/>
      <c r="B146" s="969"/>
      <c r="C146" s="969"/>
      <c r="D146" s="969"/>
      <c r="E146" s="969"/>
      <c r="F146" s="969"/>
      <c r="G146" s="978"/>
      <c r="H146" s="968"/>
      <c r="I146" s="969"/>
      <c r="J146" s="969"/>
      <c r="K146" s="969"/>
      <c r="L146" s="969"/>
      <c r="M146" s="969"/>
      <c r="N146" s="969"/>
      <c r="O146" s="168"/>
      <c r="P146" s="169"/>
      <c r="Q146" s="169"/>
      <c r="R146" s="169"/>
      <c r="S146" s="1103"/>
      <c r="T146" s="1103"/>
      <c r="U146" s="1103"/>
      <c r="V146" s="1103"/>
      <c r="W146" s="1103"/>
      <c r="X146" s="1103"/>
      <c r="Y146" s="1103"/>
      <c r="Z146" s="1103"/>
      <c r="AA146" s="1103"/>
      <c r="AB146" s="1103"/>
      <c r="AC146" s="1103"/>
      <c r="AD146" s="1103"/>
      <c r="AE146" s="1103"/>
      <c r="AF146" s="1103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104" t="s">
        <v>570</v>
      </c>
      <c r="B148" s="1104"/>
      <c r="C148" s="1104"/>
      <c r="D148" s="1104"/>
      <c r="E148" s="1104"/>
      <c r="F148" s="1104"/>
      <c r="G148" s="1104"/>
      <c r="H148" s="1104"/>
      <c r="I148" s="1104"/>
      <c r="J148" s="1104"/>
      <c r="K148" s="1104"/>
      <c r="L148" s="1104"/>
      <c r="M148" s="1104"/>
      <c r="N148" s="1104"/>
      <c r="O148" s="1104"/>
      <c r="P148" s="1104"/>
      <c r="Q148" s="1104"/>
      <c r="R148" s="1104"/>
      <c r="S148" s="1104"/>
      <c r="T148" s="1104"/>
      <c r="U148" s="1104"/>
      <c r="V148" s="1104"/>
      <c r="W148" s="1104"/>
      <c r="X148" s="1104"/>
      <c r="Y148" s="1104"/>
      <c r="Z148" s="1104"/>
      <c r="AA148" s="1104"/>
      <c r="AB148" s="1104"/>
      <c r="AC148" s="1104"/>
      <c r="AD148" s="1104"/>
      <c r="AE148" s="1104"/>
      <c r="AF148" s="1104"/>
      <c r="AG148" s="388"/>
      <c r="AH148" s="388"/>
    </row>
    <row r="149" spans="1:34" ht="13.5" customHeight="1">
      <c r="A149" s="979" t="s">
        <v>5</v>
      </c>
      <c r="B149" s="979" t="s">
        <v>31</v>
      </c>
      <c r="C149" s="979"/>
      <c r="D149" s="979"/>
      <c r="E149" s="979"/>
      <c r="F149" s="979"/>
      <c r="G149" s="979"/>
      <c r="H149" s="979"/>
      <c r="I149" s="979"/>
      <c r="J149" s="979"/>
      <c r="K149" s="979"/>
      <c r="L149" s="999" t="s">
        <v>32</v>
      </c>
      <c r="M149" s="1000"/>
      <c r="N149" s="1000"/>
      <c r="O149" s="1000"/>
      <c r="P149" s="1000"/>
      <c r="Q149" s="1000"/>
      <c r="R149" s="1000"/>
      <c r="S149" s="1000"/>
      <c r="T149" s="1000"/>
      <c r="U149" s="1000"/>
      <c r="V149" s="1000"/>
      <c r="W149" s="1000"/>
      <c r="X149" s="1000"/>
      <c r="Y149" s="1001"/>
      <c r="Z149" s="970" t="s">
        <v>925</v>
      </c>
      <c r="AA149" s="970"/>
      <c r="AB149" s="970"/>
      <c r="AC149" s="970"/>
      <c r="AD149" s="970"/>
      <c r="AE149" s="970"/>
      <c r="AF149" s="970"/>
      <c r="AG149" s="388"/>
      <c r="AH149" s="388"/>
    </row>
    <row r="150" spans="1:34" ht="8.25" customHeight="1">
      <c r="A150" s="979"/>
      <c r="B150" s="979" t="s">
        <v>33</v>
      </c>
      <c r="C150" s="979"/>
      <c r="D150" s="979"/>
      <c r="E150" s="979"/>
      <c r="F150" s="979" t="s">
        <v>34</v>
      </c>
      <c r="G150" s="979"/>
      <c r="H150" s="979"/>
      <c r="I150" s="979" t="s">
        <v>35</v>
      </c>
      <c r="J150" s="979"/>
      <c r="K150" s="979"/>
      <c r="L150" s="970" t="s">
        <v>36</v>
      </c>
      <c r="M150" s="970"/>
      <c r="N150" s="970"/>
      <c r="O150" s="970"/>
      <c r="P150" s="970" t="s">
        <v>309</v>
      </c>
      <c r="Q150" s="970"/>
      <c r="R150" s="970"/>
      <c r="S150" s="970"/>
      <c r="T150" s="970"/>
      <c r="U150" s="1002" t="s">
        <v>37</v>
      </c>
      <c r="V150" s="1003"/>
      <c r="W150" s="1003"/>
      <c r="X150" s="1003"/>
      <c r="Y150" s="1004"/>
      <c r="Z150" s="970"/>
      <c r="AA150" s="970"/>
      <c r="AB150" s="970"/>
      <c r="AC150" s="970"/>
      <c r="AD150" s="970"/>
      <c r="AE150" s="970"/>
      <c r="AF150" s="970"/>
      <c r="AG150" s="388"/>
      <c r="AH150" s="388"/>
    </row>
    <row r="151" spans="1:34" ht="12" customHeight="1">
      <c r="A151" s="979"/>
      <c r="B151" s="979"/>
      <c r="C151" s="979"/>
      <c r="D151" s="979"/>
      <c r="E151" s="979"/>
      <c r="F151" s="979"/>
      <c r="G151" s="979"/>
      <c r="H151" s="979"/>
      <c r="I151" s="979"/>
      <c r="J151" s="979"/>
      <c r="K151" s="979"/>
      <c r="L151" s="970"/>
      <c r="M151" s="970"/>
      <c r="N151" s="970"/>
      <c r="O151" s="970"/>
      <c r="P151" s="970"/>
      <c r="Q151" s="970"/>
      <c r="R151" s="970"/>
      <c r="S151" s="970"/>
      <c r="T151" s="970"/>
      <c r="U151" s="1005"/>
      <c r="V151" s="1006"/>
      <c r="W151" s="1006"/>
      <c r="X151" s="1006"/>
      <c r="Y151" s="1007"/>
      <c r="Z151" s="970"/>
      <c r="AA151" s="970"/>
      <c r="AB151" s="970"/>
      <c r="AC151" s="970"/>
      <c r="AD151" s="970"/>
      <c r="AE151" s="970"/>
      <c r="AF151" s="970"/>
      <c r="AG151" s="388"/>
      <c r="AH151" s="388"/>
    </row>
    <row r="152" spans="1:34" ht="8.25" customHeight="1">
      <c r="A152" s="354">
        <v>1</v>
      </c>
      <c r="B152" s="990">
        <v>2</v>
      </c>
      <c r="C152" s="990"/>
      <c r="D152" s="990"/>
      <c r="E152" s="990"/>
      <c r="F152" s="990">
        <v>3</v>
      </c>
      <c r="G152" s="990"/>
      <c r="H152" s="990"/>
      <c r="I152" s="990">
        <v>4</v>
      </c>
      <c r="J152" s="990"/>
      <c r="K152" s="990"/>
      <c r="L152" s="996">
        <v>5</v>
      </c>
      <c r="M152" s="997"/>
      <c r="N152" s="997"/>
      <c r="O152" s="998"/>
      <c r="P152" s="990">
        <v>6</v>
      </c>
      <c r="Q152" s="990"/>
      <c r="R152" s="990"/>
      <c r="S152" s="990"/>
      <c r="T152" s="990"/>
      <c r="U152" s="992">
        <v>7</v>
      </c>
      <c r="V152" s="993"/>
      <c r="W152" s="993"/>
      <c r="X152" s="993"/>
      <c r="Y152" s="994"/>
      <c r="Z152" s="995">
        <v>8</v>
      </c>
      <c r="AA152" s="995"/>
      <c r="AB152" s="995"/>
      <c r="AC152" s="995"/>
      <c r="AD152" s="995"/>
      <c r="AE152" s="995"/>
      <c r="AF152" s="995"/>
      <c r="AG152" s="388"/>
      <c r="AH152" s="388"/>
    </row>
    <row r="153" spans="1:34" ht="15.9" customHeight="1">
      <c r="A153" s="147" t="s">
        <v>9</v>
      </c>
      <c r="B153" s="985" t="s">
        <v>86</v>
      </c>
      <c r="C153" s="985"/>
      <c r="D153" s="985"/>
      <c r="E153" s="985"/>
      <c r="F153" s="1070"/>
      <c r="G153" s="1070"/>
      <c r="H153" s="1070"/>
      <c r="I153" s="1070"/>
      <c r="J153" s="1070"/>
      <c r="K153" s="1070"/>
      <c r="L153" s="1067"/>
      <c r="M153" s="1068"/>
      <c r="N153" s="1068"/>
      <c r="O153" s="1069"/>
      <c r="P153" s="1070"/>
      <c r="Q153" s="1070"/>
      <c r="R153" s="1070"/>
      <c r="S153" s="1070"/>
      <c r="T153" s="1070"/>
      <c r="U153" s="1063"/>
      <c r="V153" s="1064"/>
      <c r="W153" s="1064"/>
      <c r="X153" s="1064"/>
      <c r="Y153" s="1065"/>
      <c r="Z153" s="1066"/>
      <c r="AA153" s="1066"/>
      <c r="AB153" s="1066"/>
      <c r="AC153" s="1066"/>
      <c r="AD153" s="1066"/>
      <c r="AE153" s="1066"/>
      <c r="AF153" s="1066"/>
      <c r="AG153" s="388"/>
      <c r="AH153" s="388"/>
    </row>
    <row r="154" spans="1:34" ht="15.9" customHeight="1">
      <c r="A154" s="147" t="s">
        <v>11</v>
      </c>
      <c r="B154" s="985" t="s">
        <v>86</v>
      </c>
      <c r="C154" s="985"/>
      <c r="D154" s="985"/>
      <c r="E154" s="985"/>
      <c r="F154" s="1070"/>
      <c r="G154" s="1070"/>
      <c r="H154" s="1070"/>
      <c r="I154" s="1070"/>
      <c r="J154" s="1070"/>
      <c r="K154" s="1070"/>
      <c r="L154" s="1067"/>
      <c r="M154" s="1068"/>
      <c r="N154" s="1068"/>
      <c r="O154" s="1069"/>
      <c r="P154" s="1070"/>
      <c r="Q154" s="1070"/>
      <c r="R154" s="1070"/>
      <c r="S154" s="1070"/>
      <c r="T154" s="1070"/>
      <c r="U154" s="1063"/>
      <c r="V154" s="1064"/>
      <c r="W154" s="1064"/>
      <c r="X154" s="1064"/>
      <c r="Y154" s="1065"/>
      <c r="Z154" s="1066"/>
      <c r="AA154" s="1066"/>
      <c r="AB154" s="1066"/>
      <c r="AC154" s="1066"/>
      <c r="AD154" s="1066"/>
      <c r="AE154" s="1066"/>
      <c r="AF154" s="1066"/>
      <c r="AG154" s="388"/>
      <c r="AH154" s="577"/>
    </row>
    <row r="155" spans="1:34" s="146" customFormat="1" ht="15.9" customHeight="1">
      <c r="A155" s="579" t="s">
        <v>8</v>
      </c>
      <c r="B155" s="985" t="s">
        <v>86</v>
      </c>
      <c r="C155" s="985"/>
      <c r="D155" s="985"/>
      <c r="E155" s="985"/>
      <c r="F155" s="1070"/>
      <c r="G155" s="1070"/>
      <c r="H155" s="1070"/>
      <c r="I155" s="1070"/>
      <c r="J155" s="1070"/>
      <c r="K155" s="1070"/>
      <c r="L155" s="1067"/>
      <c r="M155" s="1068"/>
      <c r="N155" s="1068"/>
      <c r="O155" s="1069"/>
      <c r="P155" s="1070"/>
      <c r="Q155" s="1070"/>
      <c r="R155" s="1070"/>
      <c r="S155" s="1070"/>
      <c r="T155" s="1070"/>
      <c r="U155" s="1063"/>
      <c r="V155" s="1064"/>
      <c r="W155" s="1064"/>
      <c r="X155" s="1064"/>
      <c r="Y155" s="1065"/>
      <c r="Z155" s="1066"/>
      <c r="AA155" s="1066"/>
      <c r="AB155" s="1066"/>
      <c r="AC155" s="1066"/>
      <c r="AD155" s="1066"/>
      <c r="AE155" s="1066"/>
      <c r="AF155" s="1066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711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44" t="s">
        <v>659</v>
      </c>
      <c r="B158" s="1044"/>
      <c r="C158" s="1044"/>
      <c r="D158" s="1044"/>
      <c r="E158" s="1044"/>
      <c r="F158" s="1044"/>
      <c r="G158" s="1044"/>
      <c r="H158" s="1044"/>
      <c r="I158" s="1044"/>
      <c r="J158" s="1044"/>
      <c r="K158" s="1044"/>
      <c r="L158" s="1044"/>
      <c r="M158" s="1044"/>
      <c r="N158" s="1044"/>
      <c r="O158" s="1044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712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86" t="s">
        <v>660</v>
      </c>
      <c r="B160" s="1074"/>
      <c r="C160" s="1074"/>
      <c r="D160" s="1074"/>
      <c r="E160" s="1074"/>
      <c r="F160" s="1075"/>
      <c r="G160" s="171"/>
      <c r="H160" s="141"/>
      <c r="I160" s="141"/>
      <c r="J160" s="141"/>
      <c r="K160" s="141"/>
      <c r="L160" s="141"/>
      <c r="M160" s="141"/>
      <c r="N160" s="141"/>
      <c r="O160" s="140"/>
      <c r="P160" s="1086" t="s">
        <v>661</v>
      </c>
      <c r="Q160" s="1074"/>
      <c r="R160" s="1074"/>
      <c r="S160" s="1074"/>
      <c r="T160" s="1074"/>
      <c r="U160" s="1075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74"/>
      <c r="AF160" s="1075"/>
      <c r="AH160" s="695"/>
    </row>
    <row r="161" spans="1:34" ht="18" customHeight="1">
      <c r="A161" s="1087"/>
      <c r="B161" s="1076"/>
      <c r="C161" s="1076"/>
      <c r="D161" s="1076"/>
      <c r="E161" s="1076"/>
      <c r="F161" s="1077"/>
      <c r="G161" s="23"/>
      <c r="H161" s="1083"/>
      <c r="I161" s="1084"/>
      <c r="J161" s="1084"/>
      <c r="K161" s="1084"/>
      <c r="L161" s="1084"/>
      <c r="M161" s="1084"/>
      <c r="N161" s="1085"/>
      <c r="O161" s="136"/>
      <c r="P161" s="1087"/>
      <c r="Q161" s="1076"/>
      <c r="R161" s="1076"/>
      <c r="S161" s="1076"/>
      <c r="T161" s="1076"/>
      <c r="U161" s="1077"/>
      <c r="V161" s="80"/>
      <c r="W161" s="1083"/>
      <c r="X161" s="1084"/>
      <c r="Y161" s="1084"/>
      <c r="Z161" s="1084"/>
      <c r="AA161" s="1084"/>
      <c r="AB161" s="1084"/>
      <c r="AC161" s="1085"/>
      <c r="AD161" s="23"/>
      <c r="AE161" s="1076"/>
      <c r="AF161" s="1077"/>
      <c r="AH161" s="695"/>
    </row>
    <row r="162" spans="1:34" ht="4.95" customHeight="1">
      <c r="A162" s="1088"/>
      <c r="B162" s="1078"/>
      <c r="C162" s="1078"/>
      <c r="D162" s="1078"/>
      <c r="E162" s="1078"/>
      <c r="F162" s="1079"/>
      <c r="G162" s="172"/>
      <c r="H162" s="173"/>
      <c r="I162" s="173"/>
      <c r="J162" s="173"/>
      <c r="K162" s="173"/>
      <c r="L162" s="173"/>
      <c r="M162" s="173"/>
      <c r="N162" s="173"/>
      <c r="O162" s="148"/>
      <c r="P162" s="1088"/>
      <c r="Q162" s="1078"/>
      <c r="R162" s="1078"/>
      <c r="S162" s="1078"/>
      <c r="T162" s="1078"/>
      <c r="U162" s="1079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78"/>
      <c r="AF162" s="1079"/>
      <c r="AH162" s="695"/>
    </row>
    <row r="163" spans="1:34" ht="4.95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75" t="s">
        <v>662</v>
      </c>
      <c r="B164" s="975"/>
      <c r="C164" s="975"/>
      <c r="D164" s="975"/>
      <c r="E164" s="975"/>
      <c r="F164" s="975"/>
      <c r="G164" s="975"/>
      <c r="H164" s="975"/>
      <c r="I164" s="975"/>
      <c r="J164" s="975"/>
      <c r="K164" s="975"/>
      <c r="L164" s="975"/>
      <c r="M164" s="975"/>
      <c r="N164" s="975"/>
      <c r="O164" s="975"/>
      <c r="P164" s="975"/>
      <c r="Q164" s="975"/>
      <c r="R164" s="975"/>
      <c r="S164" s="975"/>
      <c r="T164" s="975"/>
      <c r="U164" s="975"/>
      <c r="V164" s="975"/>
      <c r="W164" s="975"/>
      <c r="X164" s="975"/>
      <c r="Y164" s="975"/>
      <c r="Z164" s="975"/>
      <c r="AA164" s="975"/>
      <c r="AB164" s="975"/>
      <c r="AC164" s="975"/>
      <c r="AD164" s="975"/>
      <c r="AE164" s="975"/>
      <c r="AF164" s="975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0" t="s">
        <v>486</v>
      </c>
      <c r="B166" s="1061"/>
      <c r="C166" s="1061"/>
      <c r="D166" s="1061"/>
      <c r="E166" s="1061"/>
      <c r="F166" s="1061"/>
      <c r="G166" s="1061"/>
      <c r="H166" s="1061"/>
      <c r="I166" s="1061"/>
      <c r="J166" s="1061"/>
      <c r="K166" s="1061"/>
      <c r="L166" s="1061"/>
      <c r="M166" s="1061"/>
      <c r="N166" s="1061"/>
      <c r="O166" s="1061"/>
      <c r="P166" s="1061"/>
      <c r="Q166" s="1061"/>
      <c r="R166" s="1061"/>
      <c r="S166" s="1061"/>
      <c r="T166" s="1061"/>
      <c r="U166" s="1061"/>
      <c r="V166" s="1061"/>
      <c r="W166" s="1061"/>
      <c r="X166" s="1061"/>
      <c r="Y166" s="1061"/>
      <c r="Z166" s="1061"/>
      <c r="AA166" s="1061"/>
      <c r="AB166" s="1061"/>
      <c r="AC166" s="1061"/>
      <c r="AD166" s="1061"/>
      <c r="AE166" s="1061"/>
      <c r="AF166" s="1062"/>
    </row>
    <row r="167" spans="1:34" ht="36" customHeight="1">
      <c r="A167" s="1060" t="s">
        <v>663</v>
      </c>
      <c r="B167" s="1061"/>
      <c r="C167" s="1061"/>
      <c r="D167" s="1061"/>
      <c r="E167" s="1061"/>
      <c r="F167" s="1061"/>
      <c r="G167" s="1061"/>
      <c r="H167" s="1061"/>
      <c r="I167" s="1061"/>
      <c r="J167" s="1061"/>
      <c r="K167" s="1061"/>
      <c r="L167" s="1061"/>
      <c r="M167" s="1061"/>
      <c r="N167" s="1061"/>
      <c r="O167" s="1061"/>
      <c r="P167" s="1061"/>
      <c r="Q167" s="1061"/>
      <c r="R167" s="1061"/>
      <c r="S167" s="1061"/>
      <c r="T167" s="1061"/>
      <c r="U167" s="1061"/>
      <c r="V167" s="1061"/>
      <c r="W167" s="1061"/>
      <c r="X167" s="1061"/>
      <c r="Y167" s="1061"/>
      <c r="Z167" s="1061"/>
      <c r="AA167" s="1063" t="s">
        <v>86</v>
      </c>
      <c r="AB167" s="1064"/>
      <c r="AC167" s="1064"/>
      <c r="AD167" s="1064"/>
      <c r="AE167" s="1064"/>
      <c r="AF167" s="1065"/>
    </row>
    <row r="168" spans="1:34" ht="36.75" customHeight="1">
      <c r="A168" s="1060" t="s">
        <v>664</v>
      </c>
      <c r="B168" s="1061"/>
      <c r="C168" s="1061"/>
      <c r="D168" s="1061"/>
      <c r="E168" s="1061"/>
      <c r="F168" s="1061"/>
      <c r="G168" s="1061"/>
      <c r="H168" s="1061"/>
      <c r="I168" s="1061"/>
      <c r="J168" s="1061"/>
      <c r="K168" s="1061"/>
      <c r="L168" s="1061"/>
      <c r="M168" s="1061"/>
      <c r="N168" s="1061"/>
      <c r="O168" s="1061"/>
      <c r="P168" s="1061"/>
      <c r="Q168" s="1061"/>
      <c r="R168" s="1061"/>
      <c r="S168" s="1061"/>
      <c r="T168" s="1061"/>
      <c r="U168" s="1061"/>
      <c r="V168" s="1061"/>
      <c r="W168" s="1061"/>
      <c r="X168" s="1061"/>
      <c r="Y168" s="1061"/>
      <c r="Z168" s="1062"/>
      <c r="AA168" s="1080">
        <f>IF(AA167="NIE","wpisz kwotę",0)</f>
        <v>0</v>
      </c>
      <c r="AB168" s="1081"/>
      <c r="AC168" s="1081"/>
      <c r="AD168" s="1081"/>
      <c r="AE168" s="1081"/>
      <c r="AF168" s="1082"/>
    </row>
    <row r="169" spans="1:34" s="174" customFormat="1" ht="36" customHeight="1">
      <c r="A169" s="1060" t="s">
        <v>487</v>
      </c>
      <c r="B169" s="1061"/>
      <c r="C169" s="1061"/>
      <c r="D169" s="1061"/>
      <c r="E169" s="1061"/>
      <c r="F169" s="1061"/>
      <c r="G169" s="1061"/>
      <c r="H169" s="1061"/>
      <c r="I169" s="1061"/>
      <c r="J169" s="1061"/>
      <c r="K169" s="1061"/>
      <c r="L169" s="1061"/>
      <c r="M169" s="1061"/>
      <c r="N169" s="1061"/>
      <c r="O169" s="1061"/>
      <c r="P169" s="1061"/>
      <c r="Q169" s="1061"/>
      <c r="R169" s="1061"/>
      <c r="S169" s="1061"/>
      <c r="T169" s="1061"/>
      <c r="U169" s="1061"/>
      <c r="V169" s="1061"/>
      <c r="W169" s="1061"/>
      <c r="X169" s="1061"/>
      <c r="Y169" s="1061"/>
      <c r="Z169" s="1061"/>
      <c r="AA169" s="1061"/>
      <c r="AB169" s="1061"/>
      <c r="AC169" s="1061"/>
      <c r="AD169" s="1061"/>
      <c r="AE169" s="1061"/>
      <c r="AF169" s="1062"/>
      <c r="AG169" s="79"/>
      <c r="AH169" s="79"/>
    </row>
    <row r="170" spans="1:34" ht="36" customHeight="1">
      <c r="A170" s="1060" t="s">
        <v>665</v>
      </c>
      <c r="B170" s="1061"/>
      <c r="C170" s="1061"/>
      <c r="D170" s="1061"/>
      <c r="E170" s="1061"/>
      <c r="F170" s="1061"/>
      <c r="G170" s="1061"/>
      <c r="H170" s="1061"/>
      <c r="I170" s="1061"/>
      <c r="J170" s="1061"/>
      <c r="K170" s="1061"/>
      <c r="L170" s="1061"/>
      <c r="M170" s="1061"/>
      <c r="N170" s="1061"/>
      <c r="O170" s="1061"/>
      <c r="P170" s="1061"/>
      <c r="Q170" s="1061"/>
      <c r="R170" s="1061"/>
      <c r="S170" s="1061"/>
      <c r="T170" s="1061"/>
      <c r="U170" s="1061"/>
      <c r="V170" s="1061"/>
      <c r="W170" s="1061"/>
      <c r="X170" s="1061"/>
      <c r="Y170" s="1061"/>
      <c r="Z170" s="1062"/>
      <c r="AA170" s="1063" t="s">
        <v>86</v>
      </c>
      <c r="AB170" s="1064"/>
      <c r="AC170" s="1064"/>
      <c r="AD170" s="1064"/>
      <c r="AE170" s="1064"/>
      <c r="AF170" s="1065"/>
    </row>
    <row r="171" spans="1:34" ht="36.75" customHeight="1">
      <c r="A171" s="1060" t="s">
        <v>666</v>
      </c>
      <c r="B171" s="1061"/>
      <c r="C171" s="1061"/>
      <c r="D171" s="1061"/>
      <c r="E171" s="1061"/>
      <c r="F171" s="1061"/>
      <c r="G171" s="1061"/>
      <c r="H171" s="1061"/>
      <c r="I171" s="1061"/>
      <c r="J171" s="1061"/>
      <c r="K171" s="1061"/>
      <c r="L171" s="1061"/>
      <c r="M171" s="1061"/>
      <c r="N171" s="1061"/>
      <c r="O171" s="1061"/>
      <c r="P171" s="1061"/>
      <c r="Q171" s="1061"/>
      <c r="R171" s="1061"/>
      <c r="S171" s="1061"/>
      <c r="T171" s="1061"/>
      <c r="U171" s="1061"/>
      <c r="V171" s="1061"/>
      <c r="W171" s="1061"/>
      <c r="X171" s="1061"/>
      <c r="Y171" s="1061"/>
      <c r="Z171" s="1062"/>
      <c r="AA171" s="1063" t="s">
        <v>86</v>
      </c>
      <c r="AB171" s="1064"/>
      <c r="AC171" s="1064"/>
      <c r="AD171" s="1064"/>
      <c r="AE171" s="1064"/>
      <c r="AF171" s="1065"/>
    </row>
    <row r="172" spans="1:34" ht="48" customHeight="1">
      <c r="A172" s="1060" t="s">
        <v>667</v>
      </c>
      <c r="B172" s="1061"/>
      <c r="C172" s="1061"/>
      <c r="D172" s="1061"/>
      <c r="E172" s="1061"/>
      <c r="F172" s="1061"/>
      <c r="G172" s="1061"/>
      <c r="H172" s="1061"/>
      <c r="I172" s="1061"/>
      <c r="J172" s="1061"/>
      <c r="K172" s="1061"/>
      <c r="L172" s="1061"/>
      <c r="M172" s="1061"/>
      <c r="N172" s="1061"/>
      <c r="O172" s="1061"/>
      <c r="P172" s="1061"/>
      <c r="Q172" s="1061"/>
      <c r="R172" s="1061"/>
      <c r="S172" s="1061"/>
      <c r="T172" s="1061"/>
      <c r="U172" s="1061"/>
      <c r="V172" s="1061"/>
      <c r="W172" s="1061"/>
      <c r="X172" s="1061"/>
      <c r="Y172" s="1061"/>
      <c r="Z172" s="1062"/>
      <c r="AA172" s="1071">
        <f>IF(AA170="NIE","wpisz liczbę",IF(AA171="NIE","wpisz liczbę",0))</f>
        <v>0</v>
      </c>
      <c r="AB172" s="1072"/>
      <c r="AC172" s="1072"/>
      <c r="AD172" s="1072"/>
      <c r="AE172" s="1072"/>
      <c r="AF172" s="1073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2014-2020_19.2/4.1/r&amp;R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topLeftCell="A58" zoomScaleNormal="100" zoomScaleSheetLayoutView="100" zoomScalePageLayoutView="150" workbookViewId="0">
      <selection activeCell="A69" sqref="A69:AI69"/>
    </sheetView>
  </sheetViews>
  <sheetFormatPr defaultColWidth="9.109375" defaultRowHeight="11.4"/>
  <cols>
    <col min="1" max="1" width="3.33203125" style="84" customWidth="1"/>
    <col min="2" max="2" width="3.109375" style="84" customWidth="1"/>
    <col min="3" max="3" width="2.88671875" style="84" customWidth="1"/>
    <col min="4" max="4" width="3" style="84" customWidth="1"/>
    <col min="5" max="5" width="2.6640625" style="84" customWidth="1"/>
    <col min="6" max="13" width="3" style="84" customWidth="1"/>
    <col min="14" max="15" width="3.33203125" style="84" customWidth="1"/>
    <col min="16" max="17" width="2.88671875" style="84" customWidth="1"/>
    <col min="18" max="18" width="2.5546875" style="84" customWidth="1"/>
    <col min="19" max="19" width="3.109375" style="84" customWidth="1"/>
    <col min="20" max="26" width="3" style="84" customWidth="1"/>
    <col min="27" max="27" width="3.44140625" style="84" customWidth="1"/>
    <col min="28" max="31" width="3" style="84" customWidth="1"/>
    <col min="32" max="34" width="2.88671875" style="84" customWidth="1"/>
    <col min="35" max="35" width="2.6640625" style="84" customWidth="1"/>
    <col min="36" max="36" width="6.6640625" style="84" customWidth="1"/>
    <col min="37" max="37" width="25.44140625" style="84" hidden="1" customWidth="1"/>
    <col min="38" max="38" width="9.109375" style="84"/>
    <col min="39" max="39" width="9.88671875" style="84" bestFit="1" customWidth="1"/>
    <col min="40" max="40" width="10.44140625" style="84" bestFit="1" customWidth="1"/>
    <col min="41" max="16384" width="9.109375" style="84"/>
  </cols>
  <sheetData>
    <row r="1" spans="1:37" ht="16.5" customHeight="1">
      <c r="A1" s="1148" t="s">
        <v>334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</row>
    <row r="2" spans="1:37" ht="17.100000000000001" customHeight="1">
      <c r="A2" s="818" t="s">
        <v>343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91"/>
      <c r="X2" s="1156"/>
      <c r="Y2" s="1157"/>
      <c r="Z2" s="1158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1028" t="s">
        <v>13</v>
      </c>
      <c r="AD3" s="1152"/>
      <c r="AE3" s="469" t="str">
        <f>IF(OsPr192WoPP="3.2.2 Jednostka sektora finansów publicznych","x","")</f>
        <v/>
      </c>
      <c r="AF3" s="1150" t="s">
        <v>14</v>
      </c>
      <c r="AG3" s="1151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" customHeight="1">
      <c r="A5" s="1126" t="s">
        <v>100</v>
      </c>
      <c r="B5" s="1153"/>
      <c r="C5" s="1153"/>
      <c r="D5" s="1153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4"/>
      <c r="T5" s="989" t="s">
        <v>327</v>
      </c>
      <c r="U5" s="989"/>
      <c r="V5" s="989"/>
      <c r="W5" s="989"/>
      <c r="X5" s="989"/>
      <c r="Y5" s="989"/>
      <c r="Z5" s="989"/>
      <c r="AA5" s="989"/>
      <c r="AB5" s="989" t="s">
        <v>164</v>
      </c>
      <c r="AC5" s="989"/>
      <c r="AD5" s="989"/>
      <c r="AE5" s="989"/>
      <c r="AF5" s="989"/>
      <c r="AG5" s="989"/>
      <c r="AH5" s="989"/>
      <c r="AI5" s="989"/>
    </row>
    <row r="6" spans="1:37" ht="24.9" customHeight="1">
      <c r="A6" s="1119" t="s">
        <v>587</v>
      </c>
      <c r="B6" s="1119"/>
      <c r="C6" s="1119"/>
      <c r="D6" s="1119"/>
      <c r="E6" s="1119"/>
      <c r="F6" s="1119"/>
      <c r="G6" s="1119"/>
      <c r="H6" s="1119"/>
      <c r="I6" s="1119"/>
      <c r="J6" s="1119"/>
      <c r="K6" s="1119"/>
      <c r="L6" s="1119"/>
      <c r="M6" s="1119"/>
      <c r="N6" s="1119"/>
      <c r="O6" s="1119"/>
      <c r="P6" s="1119"/>
      <c r="Q6" s="1119"/>
      <c r="R6" s="1119"/>
      <c r="S6" s="1119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  <c r="AI6" s="1118"/>
    </row>
    <row r="7" spans="1:37" ht="17.100000000000001" customHeight="1">
      <c r="A7" s="1119" t="s">
        <v>252</v>
      </c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20">
        <f>SUM(T8:T10)</f>
        <v>0</v>
      </c>
      <c r="U7" s="1120"/>
      <c r="V7" s="1120"/>
      <c r="W7" s="1120"/>
      <c r="X7" s="1120"/>
      <c r="Y7" s="1120"/>
      <c r="Z7" s="1120"/>
      <c r="AA7" s="1120"/>
      <c r="AB7" s="1120">
        <f>SUM(AB8:AB10)</f>
        <v>0</v>
      </c>
      <c r="AC7" s="1120"/>
      <c r="AD7" s="1120"/>
      <c r="AE7" s="1120"/>
      <c r="AF7" s="1120"/>
      <c r="AG7" s="1120"/>
      <c r="AH7" s="1120"/>
      <c r="AI7" s="1120"/>
    </row>
    <row r="8" spans="1:37" ht="17.100000000000001" customHeight="1">
      <c r="A8" s="1117" t="s">
        <v>573</v>
      </c>
      <c r="B8" s="1117"/>
      <c r="C8" s="1117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  <c r="U8" s="1118"/>
      <c r="V8" s="1118"/>
      <c r="W8" s="1118"/>
      <c r="X8" s="1118"/>
      <c r="Y8" s="1118"/>
      <c r="Z8" s="1118"/>
      <c r="AA8" s="1118"/>
      <c r="AB8" s="1118"/>
      <c r="AC8" s="1118"/>
      <c r="AD8" s="1118"/>
      <c r="AE8" s="1118"/>
      <c r="AF8" s="1118"/>
      <c r="AG8" s="1118"/>
      <c r="AH8" s="1118"/>
      <c r="AI8" s="1118"/>
    </row>
    <row r="9" spans="1:37" ht="17.100000000000001" customHeight="1">
      <c r="A9" s="1117" t="s">
        <v>574</v>
      </c>
      <c r="B9" s="1117"/>
      <c r="C9" s="1117"/>
      <c r="D9" s="1117"/>
      <c r="E9" s="1117"/>
      <c r="F9" s="1117"/>
      <c r="G9" s="1117"/>
      <c r="H9" s="1117"/>
      <c r="I9" s="1117"/>
      <c r="J9" s="1117"/>
      <c r="K9" s="1117"/>
      <c r="L9" s="1117"/>
      <c r="M9" s="1117"/>
      <c r="N9" s="1117"/>
      <c r="O9" s="1117"/>
      <c r="P9" s="1117"/>
      <c r="Q9" s="1117"/>
      <c r="R9" s="1117"/>
      <c r="S9" s="1117"/>
      <c r="T9" s="1118"/>
      <c r="U9" s="1118"/>
      <c r="V9" s="1118"/>
      <c r="W9" s="1118"/>
      <c r="X9" s="1118"/>
      <c r="Y9" s="1118"/>
      <c r="Z9" s="1118"/>
      <c r="AA9" s="1118"/>
      <c r="AB9" s="1118"/>
      <c r="AC9" s="1118"/>
      <c r="AD9" s="1118"/>
      <c r="AE9" s="1118"/>
      <c r="AF9" s="1118"/>
      <c r="AG9" s="1118"/>
      <c r="AH9" s="1118"/>
      <c r="AI9" s="1118"/>
    </row>
    <row r="10" spans="1:37" ht="17.100000000000001" customHeight="1">
      <c r="A10" s="1129" t="s">
        <v>572</v>
      </c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18"/>
      <c r="U10" s="1118"/>
      <c r="V10" s="1118"/>
      <c r="W10" s="1118"/>
      <c r="X10" s="1118"/>
      <c r="Y10" s="1118"/>
      <c r="Z10" s="1118"/>
      <c r="AA10" s="1118"/>
      <c r="AB10" s="1118"/>
      <c r="AC10" s="1118"/>
      <c r="AD10" s="1118"/>
      <c r="AE10" s="1118"/>
      <c r="AF10" s="1118"/>
      <c r="AG10" s="1118"/>
      <c r="AH10" s="1118"/>
      <c r="AI10" s="1118"/>
    </row>
    <row r="11" spans="1:37" ht="17.100000000000001" customHeight="1">
      <c r="A11" s="1119" t="s">
        <v>253</v>
      </c>
      <c r="B11" s="1119"/>
      <c r="C11" s="1119"/>
      <c r="D11" s="1119"/>
      <c r="E11" s="1119"/>
      <c r="F11" s="1119"/>
      <c r="G11" s="1119"/>
      <c r="H11" s="1119"/>
      <c r="I11" s="1119"/>
      <c r="J11" s="1119"/>
      <c r="K11" s="1119"/>
      <c r="L11" s="1119"/>
      <c r="M11" s="1119"/>
      <c r="N11" s="1119"/>
      <c r="O11" s="1119"/>
      <c r="P11" s="1119"/>
      <c r="Q11" s="1119"/>
      <c r="R11" s="1119"/>
      <c r="S11" s="1119"/>
      <c r="T11" s="1118"/>
      <c r="U11" s="1118"/>
      <c r="V11" s="1118"/>
      <c r="W11" s="1118"/>
      <c r="X11" s="1118"/>
      <c r="Y11" s="1118"/>
      <c r="Z11" s="1118"/>
      <c r="AA11" s="1118"/>
      <c r="AB11" s="1118"/>
      <c r="AC11" s="1118"/>
      <c r="AD11" s="1118"/>
      <c r="AE11" s="1118"/>
      <c r="AF11" s="1118"/>
      <c r="AG11" s="1118"/>
      <c r="AH11" s="1118"/>
      <c r="AI11" s="1118"/>
    </row>
    <row r="12" spans="1:37" ht="17.100000000000001" customHeight="1">
      <c r="A12" s="1119" t="s">
        <v>254</v>
      </c>
      <c r="B12" s="1119"/>
      <c r="C12" s="1119"/>
      <c r="D12" s="1119"/>
      <c r="E12" s="1119"/>
      <c r="F12" s="1119"/>
      <c r="G12" s="1119"/>
      <c r="H12" s="1119"/>
      <c r="I12" s="1119"/>
      <c r="J12" s="1119"/>
      <c r="K12" s="1119"/>
      <c r="L12" s="1119"/>
      <c r="M12" s="1119"/>
      <c r="N12" s="1119"/>
      <c r="O12" s="1119"/>
      <c r="P12" s="1119"/>
      <c r="Q12" s="1119"/>
      <c r="R12" s="1119"/>
      <c r="S12" s="1119"/>
      <c r="T12" s="1118"/>
      <c r="U12" s="1118"/>
      <c r="V12" s="1118"/>
      <c r="W12" s="1118"/>
      <c r="X12" s="1118"/>
      <c r="Y12" s="1118"/>
      <c r="Z12" s="1118"/>
      <c r="AA12" s="1118"/>
      <c r="AB12" s="1155"/>
      <c r="AC12" s="1155"/>
      <c r="AD12" s="1155"/>
      <c r="AE12" s="1155"/>
      <c r="AF12" s="1155"/>
      <c r="AG12" s="1155"/>
      <c r="AH12" s="1155"/>
      <c r="AI12" s="1155"/>
      <c r="AJ12" s="84" t="s">
        <v>181</v>
      </c>
    </row>
    <row r="13" spans="1:37" ht="17.100000000000001" customHeight="1">
      <c r="A13" s="1119" t="s">
        <v>341</v>
      </c>
      <c r="B13" s="1119"/>
      <c r="C13" s="1119"/>
      <c r="D13" s="1119"/>
      <c r="E13" s="1119"/>
      <c r="F13" s="1119"/>
      <c r="G13" s="1119"/>
      <c r="H13" s="1119"/>
      <c r="I13" s="1119"/>
      <c r="J13" s="1119"/>
      <c r="K13" s="1119"/>
      <c r="L13" s="1119"/>
      <c r="M13" s="1119"/>
      <c r="N13" s="1119"/>
      <c r="O13" s="1119"/>
      <c r="P13" s="1119"/>
      <c r="Q13" s="1119"/>
      <c r="R13" s="1119"/>
      <c r="S13" s="1119"/>
      <c r="T13" s="1120">
        <f>SUM(T6,T7,T11,T12)</f>
        <v>0</v>
      </c>
      <c r="U13" s="1120"/>
      <c r="V13" s="1120"/>
      <c r="W13" s="1120"/>
      <c r="X13" s="1120"/>
      <c r="Y13" s="1120"/>
      <c r="Z13" s="1120"/>
      <c r="AA13" s="1120"/>
      <c r="AB13" s="1120">
        <f>SUM(AB6,AB7,AB11)</f>
        <v>0</v>
      </c>
      <c r="AC13" s="1120"/>
      <c r="AD13" s="1120"/>
      <c r="AE13" s="1120"/>
      <c r="AF13" s="1120"/>
      <c r="AG13" s="1120"/>
      <c r="AH13" s="1120"/>
      <c r="AI13" s="1120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25" t="s">
        <v>555</v>
      </c>
      <c r="B15" s="1125"/>
      <c r="C15" s="1125"/>
      <c r="D15" s="1125"/>
      <c r="E15" s="1125"/>
      <c r="F15" s="1125"/>
      <c r="G15" s="1125"/>
      <c r="H15" s="1125"/>
      <c r="I15" s="1125"/>
      <c r="J15" s="1125"/>
      <c r="K15" s="1125"/>
      <c r="L15" s="1125"/>
      <c r="M15" s="1125"/>
      <c r="N15" s="1125"/>
      <c r="O15" s="1125"/>
      <c r="P15" s="1125"/>
      <c r="Q15" s="1125"/>
      <c r="R15" s="1125"/>
      <c r="S15" s="1125"/>
      <c r="T15" s="1125"/>
      <c r="U15" s="1125"/>
      <c r="V15" s="1125"/>
      <c r="W15" s="1125"/>
      <c r="X15" s="1125"/>
      <c r="Y15" s="1125"/>
      <c r="Z15" s="1125"/>
      <c r="AA15" s="1125"/>
      <c r="AB15" s="1125"/>
      <c r="AC15" s="1125"/>
      <c r="AD15" s="1125"/>
      <c r="AE15" s="1125"/>
      <c r="AF15" s="1125"/>
      <c r="AG15" s="1125"/>
      <c r="AH15" s="1125"/>
      <c r="AI15" s="1125"/>
      <c r="AK15" s="194" t="s">
        <v>86</v>
      </c>
    </row>
    <row r="16" spans="1:37" ht="17.100000000000001" customHeight="1">
      <c r="A16" s="1124" t="s">
        <v>926</v>
      </c>
      <c r="B16" s="1124"/>
      <c r="C16" s="1124"/>
      <c r="D16" s="1124"/>
      <c r="E16" s="1124"/>
      <c r="F16" s="1124"/>
      <c r="G16" s="1124"/>
      <c r="H16" s="1124"/>
      <c r="I16" s="1124"/>
      <c r="J16" s="1124"/>
      <c r="K16" s="1124"/>
      <c r="L16" s="1124"/>
      <c r="M16" s="1124"/>
      <c r="N16" s="1124"/>
      <c r="O16" s="1124"/>
      <c r="P16" s="1124"/>
      <c r="Q16" s="1124"/>
      <c r="R16" s="1124"/>
      <c r="S16" s="1124"/>
      <c r="T16" s="1124"/>
      <c r="U16" s="1124"/>
      <c r="V16" s="1124"/>
      <c r="W16" s="1124"/>
      <c r="X16" s="1124"/>
      <c r="Y16" s="1124"/>
      <c r="Z16" s="1124"/>
      <c r="AA16" s="1124"/>
      <c r="AB16" s="1120">
        <f ca="1">IFERROR(Zal_B_VII_B71!AE5,"")</f>
        <v>0</v>
      </c>
      <c r="AC16" s="1120"/>
      <c r="AD16" s="1120"/>
      <c r="AE16" s="1120"/>
      <c r="AF16" s="1120"/>
      <c r="AG16" s="1120"/>
      <c r="AH16" s="1120"/>
      <c r="AI16" s="1120"/>
      <c r="AK16" s="145" t="s">
        <v>185</v>
      </c>
    </row>
    <row r="17" spans="1:45" ht="24.9" customHeight="1">
      <c r="A17" s="1149" t="s">
        <v>556</v>
      </c>
      <c r="B17" s="1149"/>
      <c r="C17" s="1149"/>
      <c r="D17" s="1149"/>
      <c r="E17" s="1149"/>
      <c r="F17" s="1149"/>
      <c r="G17" s="1149"/>
      <c r="H17" s="1149"/>
      <c r="I17" s="1149"/>
      <c r="J17" s="1149"/>
      <c r="K17" s="1149"/>
      <c r="L17" s="1149"/>
      <c r="M17" s="1149"/>
      <c r="N17" s="1149"/>
      <c r="O17" s="1149"/>
      <c r="P17" s="1149"/>
      <c r="Q17" s="1149"/>
      <c r="R17" s="1149"/>
      <c r="S17" s="1149"/>
      <c r="T17" s="1149"/>
      <c r="U17" s="1149"/>
      <c r="V17" s="1149"/>
      <c r="W17" s="1149"/>
      <c r="X17" s="1149"/>
      <c r="Y17" s="1149"/>
      <c r="Z17" s="1149"/>
      <c r="AA17" s="1149"/>
      <c r="AB17" s="1149"/>
      <c r="AC17" s="1149"/>
      <c r="AD17" s="1149"/>
      <c r="AE17" s="1149"/>
      <c r="AF17" s="1149"/>
      <c r="AG17" s="1149"/>
      <c r="AH17" s="1149"/>
      <c r="AI17" s="1149"/>
      <c r="AK17" s="195">
        <v>300000</v>
      </c>
    </row>
    <row r="18" spans="1:45" ht="17.100000000000001" customHeight="1">
      <c r="A18" s="1060" t="s">
        <v>557</v>
      </c>
      <c r="B18" s="1061"/>
      <c r="C18" s="1061"/>
      <c r="D18" s="1061"/>
      <c r="E18" s="1061"/>
      <c r="F18" s="1061"/>
      <c r="G18" s="1061"/>
      <c r="H18" s="1061"/>
      <c r="I18" s="1061"/>
      <c r="J18" s="1061"/>
      <c r="K18" s="1061"/>
      <c r="L18" s="1061"/>
      <c r="M18" s="1061"/>
      <c r="N18" s="1061"/>
      <c r="O18" s="1061"/>
      <c r="P18" s="1061"/>
      <c r="Q18" s="1061"/>
      <c r="R18" s="1061"/>
      <c r="S18" s="1061"/>
      <c r="T18" s="1061"/>
      <c r="U18" s="1061"/>
      <c r="V18" s="1061"/>
      <c r="W18" s="1061"/>
      <c r="X18" s="1061"/>
      <c r="Y18" s="1061"/>
      <c r="Z18" s="1061"/>
      <c r="AA18" s="1062"/>
      <c r="AB18" s="1121" t="s">
        <v>86</v>
      </c>
      <c r="AC18" s="1122"/>
      <c r="AD18" s="1122"/>
      <c r="AE18" s="1122"/>
      <c r="AF18" s="1122"/>
      <c r="AG18" s="1122"/>
      <c r="AH18" s="1122"/>
      <c r="AI18" s="1123"/>
      <c r="AK18" s="195">
        <v>500000</v>
      </c>
    </row>
    <row r="19" spans="1:45" ht="17.100000000000001" customHeight="1">
      <c r="A19" s="1126" t="s">
        <v>558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8"/>
      <c r="AB19" s="986" t="s">
        <v>165</v>
      </c>
      <c r="AC19" s="987"/>
      <c r="AD19" s="987"/>
      <c r="AE19" s="987"/>
      <c r="AF19" s="987"/>
      <c r="AG19" s="987"/>
      <c r="AH19" s="987"/>
      <c r="AI19" s="988"/>
    </row>
    <row r="20" spans="1:45" s="146" customFormat="1" ht="17.100000000000001" customHeight="1">
      <c r="A20" s="989" t="s">
        <v>559</v>
      </c>
      <c r="B20" s="989"/>
      <c r="C20" s="989"/>
      <c r="D20" s="1133"/>
      <c r="E20" s="1133"/>
      <c r="F20" s="1133"/>
      <c r="G20" s="1133"/>
      <c r="H20" s="1133"/>
      <c r="I20" s="1133"/>
      <c r="J20" s="1133"/>
      <c r="K20" s="1133"/>
      <c r="L20" s="1133"/>
      <c r="M20" s="1133"/>
      <c r="N20" s="1133"/>
      <c r="O20" s="1133"/>
      <c r="P20" s="1133"/>
      <c r="Q20" s="1133"/>
      <c r="R20" s="1133"/>
      <c r="S20" s="1133"/>
      <c r="T20" s="1133"/>
      <c r="U20" s="1133"/>
      <c r="V20" s="1133"/>
      <c r="W20" s="1133"/>
      <c r="X20" s="1133"/>
      <c r="Y20" s="1133"/>
      <c r="Z20" s="1133"/>
      <c r="AA20" s="1133"/>
      <c r="AB20" s="1118"/>
      <c r="AC20" s="1118"/>
      <c r="AD20" s="1118"/>
      <c r="AE20" s="1118"/>
      <c r="AF20" s="1118"/>
      <c r="AG20" s="1118"/>
      <c r="AH20" s="1118"/>
      <c r="AI20" s="1118"/>
      <c r="AJ20" s="84"/>
    </row>
    <row r="21" spans="1:45" s="146" customFormat="1" ht="17.100000000000001" customHeight="1">
      <c r="A21" s="989" t="s">
        <v>560</v>
      </c>
      <c r="B21" s="989"/>
      <c r="C21" s="989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3"/>
      <c r="R21" s="1133"/>
      <c r="S21" s="1133"/>
      <c r="T21" s="1133"/>
      <c r="U21" s="1133"/>
      <c r="V21" s="1133"/>
      <c r="W21" s="1133"/>
      <c r="X21" s="1133"/>
      <c r="Y21" s="1133"/>
      <c r="Z21" s="1133"/>
      <c r="AA21" s="1133"/>
      <c r="AB21" s="1118"/>
      <c r="AC21" s="1118"/>
      <c r="AD21" s="1118"/>
      <c r="AE21" s="1118"/>
      <c r="AF21" s="1118"/>
      <c r="AG21" s="1118"/>
      <c r="AH21" s="1118"/>
      <c r="AI21" s="1118"/>
      <c r="AJ21" s="84"/>
    </row>
    <row r="22" spans="1:45" s="146" customFormat="1" ht="17.100000000000001" customHeight="1">
      <c r="A22" s="989" t="s">
        <v>561</v>
      </c>
      <c r="B22" s="989"/>
      <c r="C22" s="989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3"/>
      <c r="O22" s="1133"/>
      <c r="P22" s="1133"/>
      <c r="Q22" s="1133"/>
      <c r="R22" s="1133"/>
      <c r="S22" s="1133"/>
      <c r="T22" s="1133"/>
      <c r="U22" s="1133"/>
      <c r="V22" s="1133"/>
      <c r="W22" s="1133"/>
      <c r="X22" s="1133"/>
      <c r="Y22" s="1133"/>
      <c r="Z22" s="1133"/>
      <c r="AA22" s="1133"/>
      <c r="AB22" s="1118"/>
      <c r="AC22" s="1118"/>
      <c r="AD22" s="1118"/>
      <c r="AE22" s="1118"/>
      <c r="AF22" s="1118"/>
      <c r="AG22" s="1118"/>
      <c r="AH22" s="1118"/>
      <c r="AI22" s="1118"/>
      <c r="AJ22" s="84"/>
    </row>
    <row r="23" spans="1:45" s="146" customFormat="1" ht="17.100000000000001" customHeight="1">
      <c r="A23" s="1066" t="s">
        <v>562</v>
      </c>
      <c r="B23" s="1066"/>
      <c r="C23" s="1066"/>
      <c r="D23" s="1133"/>
      <c r="E23" s="1133"/>
      <c r="F23" s="1133"/>
      <c r="G23" s="1133"/>
      <c r="H23" s="1133"/>
      <c r="I23" s="1133"/>
      <c r="J23" s="1133"/>
      <c r="K23" s="1133"/>
      <c r="L23" s="1133"/>
      <c r="M23" s="1133"/>
      <c r="N23" s="1133"/>
      <c r="O23" s="1133"/>
      <c r="P23" s="1133"/>
      <c r="Q23" s="1133"/>
      <c r="R23" s="1133"/>
      <c r="S23" s="1133"/>
      <c r="T23" s="1133"/>
      <c r="U23" s="1133"/>
      <c r="V23" s="1133"/>
      <c r="W23" s="1133"/>
      <c r="X23" s="1133"/>
      <c r="Y23" s="1133"/>
      <c r="Z23" s="1133"/>
      <c r="AA23" s="1133"/>
      <c r="AB23" s="1118"/>
      <c r="AC23" s="1118"/>
      <c r="AD23" s="1118"/>
      <c r="AE23" s="1118"/>
      <c r="AF23" s="1118"/>
      <c r="AG23" s="1118"/>
      <c r="AH23" s="1118"/>
      <c r="AI23" s="1118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37" t="s">
        <v>563</v>
      </c>
      <c r="B24" s="1038"/>
      <c r="C24" s="1038"/>
      <c r="D24" s="1038"/>
      <c r="E24" s="1038"/>
      <c r="F24" s="1038"/>
      <c r="G24" s="1038"/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U24" s="1038"/>
      <c r="V24" s="1038"/>
      <c r="W24" s="1038"/>
      <c r="X24" s="1038"/>
      <c r="Y24" s="1038"/>
      <c r="Z24" s="1038"/>
      <c r="AA24" s="1038"/>
      <c r="AB24" s="1143">
        <f ca="1">IF(SUM(AB20:OFFSET(Razem_BIV_33_pomoc,-1,27))&gt;AB18,"Przekroczony limit pomocy!",SUM(AB20:OFFSET(Razem_BIV_33_pomoc,-1,27)))</f>
        <v>0</v>
      </c>
      <c r="AC24" s="1144"/>
      <c r="AD24" s="1144"/>
      <c r="AE24" s="1144"/>
      <c r="AF24" s="1144"/>
      <c r="AG24" s="1144"/>
      <c r="AH24" s="1144"/>
      <c r="AI24" s="1145"/>
      <c r="AL24" s="538" t="s">
        <v>711</v>
      </c>
      <c r="AM24" s="530"/>
      <c r="AN24" s="530"/>
      <c r="AO24" s="530"/>
      <c r="AP24" s="530"/>
      <c r="AQ24" s="530"/>
      <c r="AR24" s="530"/>
      <c r="AS24" s="530"/>
    </row>
    <row r="25" spans="1:45" ht="24.9" customHeight="1">
      <c r="A25" s="1060" t="s">
        <v>564</v>
      </c>
      <c r="B25" s="1061"/>
      <c r="C25" s="1061"/>
      <c r="D25" s="1061"/>
      <c r="E25" s="1061"/>
      <c r="F25" s="1061"/>
      <c r="G25" s="1061"/>
      <c r="H25" s="1061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  <c r="W25" s="1061"/>
      <c r="X25" s="1061"/>
      <c r="Y25" s="1061"/>
      <c r="Z25" s="1061"/>
      <c r="AA25" s="1062"/>
      <c r="AB25" s="1143">
        <f ca="1">IFERROR(IF(AB18="ND",IF(AB16&gt;0,AB16,"Nie dotyczy"),IF(SUM(AB18-AB24)&gt;AB16,AB16,SUM(AB18-AB24))),0)</f>
        <v>0</v>
      </c>
      <c r="AC25" s="1144"/>
      <c r="AD25" s="1144"/>
      <c r="AE25" s="1144"/>
      <c r="AF25" s="1144"/>
      <c r="AG25" s="1144"/>
      <c r="AH25" s="1144"/>
      <c r="AI25" s="1145"/>
      <c r="AL25" s="537" t="s">
        <v>712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40" t="s">
        <v>219</v>
      </c>
      <c r="B26" s="1040"/>
      <c r="C26" s="1040"/>
      <c r="D26" s="1040"/>
      <c r="E26" s="1040"/>
      <c r="F26" s="1040"/>
      <c r="G26" s="1040"/>
      <c r="H26" s="1040"/>
      <c r="I26" s="1040"/>
      <c r="J26" s="1040"/>
      <c r="K26" s="1040"/>
      <c r="L26" s="1040"/>
      <c r="M26" s="1040"/>
      <c r="N26" s="1040"/>
      <c r="O26" s="1040"/>
      <c r="P26" s="1040"/>
      <c r="Q26" s="1040"/>
      <c r="R26" s="1040"/>
      <c r="S26" s="1040"/>
      <c r="T26" s="1040"/>
      <c r="U26" s="1040"/>
      <c r="V26" s="1040"/>
      <c r="W26" s="1040"/>
      <c r="X26" s="1040"/>
      <c r="Y26" s="1040"/>
      <c r="Z26" s="975"/>
      <c r="AA26" s="975"/>
      <c r="AB26" s="975"/>
      <c r="AC26" s="975"/>
      <c r="AD26" s="975"/>
      <c r="AE26" s="975"/>
      <c r="AF26" s="975"/>
      <c r="AG26" s="975"/>
      <c r="AH26" s="975"/>
      <c r="AI26" s="975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34" t="s">
        <v>582</v>
      </c>
      <c r="B27" s="1135"/>
      <c r="C27" s="1135"/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1135"/>
      <c r="P27" s="1135"/>
      <c r="Q27" s="1135"/>
      <c r="R27" s="1135"/>
      <c r="S27" s="1135"/>
      <c r="T27" s="1135"/>
      <c r="U27" s="1135"/>
      <c r="V27" s="1135"/>
      <c r="W27" s="1135"/>
      <c r="X27" s="1135"/>
      <c r="Y27" s="1135"/>
      <c r="Z27" s="1135"/>
      <c r="AA27" s="1135"/>
      <c r="AB27" s="1120">
        <f>SUM(AB28:AI29)</f>
        <v>0</v>
      </c>
      <c r="AC27" s="1120"/>
      <c r="AD27" s="1120"/>
      <c r="AE27" s="1120"/>
      <c r="AF27" s="1120"/>
      <c r="AG27" s="1120"/>
      <c r="AH27" s="1120"/>
      <c r="AI27" s="1120"/>
    </row>
    <row r="28" spans="1:45" ht="17.100000000000001" customHeight="1">
      <c r="A28" s="1134" t="s">
        <v>220</v>
      </c>
      <c r="B28" s="1134"/>
      <c r="C28" s="1134"/>
      <c r="D28" s="1134"/>
      <c r="E28" s="1134"/>
      <c r="F28" s="1134"/>
      <c r="G28" s="1134"/>
      <c r="H28" s="1134"/>
      <c r="I28" s="1134"/>
      <c r="J28" s="1134"/>
      <c r="K28" s="1134"/>
      <c r="L28" s="1134"/>
      <c r="M28" s="1134"/>
      <c r="N28" s="1134"/>
      <c r="O28" s="1134"/>
      <c r="P28" s="1134"/>
      <c r="Q28" s="1134"/>
      <c r="R28" s="1134"/>
      <c r="S28" s="1134"/>
      <c r="T28" s="1134"/>
      <c r="U28" s="1134"/>
      <c r="V28" s="1134"/>
      <c r="W28" s="1134"/>
      <c r="X28" s="1134"/>
      <c r="Y28" s="1134"/>
      <c r="Z28" s="1134"/>
      <c r="AA28" s="1134"/>
      <c r="AB28" s="1136"/>
      <c r="AC28" s="1136"/>
      <c r="AD28" s="1136"/>
      <c r="AE28" s="1136"/>
      <c r="AF28" s="1136"/>
      <c r="AG28" s="1136"/>
      <c r="AH28" s="1136"/>
      <c r="AI28" s="1136"/>
    </row>
    <row r="29" spans="1:45" ht="17.100000000000001" customHeight="1">
      <c r="A29" s="1134" t="s">
        <v>221</v>
      </c>
      <c r="B29" s="1134"/>
      <c r="C29" s="1134"/>
      <c r="D29" s="1134"/>
      <c r="E29" s="1134"/>
      <c r="F29" s="1134"/>
      <c r="G29" s="1134"/>
      <c r="H29" s="1134"/>
      <c r="I29" s="1134"/>
      <c r="J29" s="1134"/>
      <c r="K29" s="1134"/>
      <c r="L29" s="1134"/>
      <c r="M29" s="1134"/>
      <c r="N29" s="1134"/>
      <c r="O29" s="1134"/>
      <c r="P29" s="1134"/>
      <c r="Q29" s="1134"/>
      <c r="R29" s="1134"/>
      <c r="S29" s="1134"/>
      <c r="T29" s="1134"/>
      <c r="U29" s="1134"/>
      <c r="V29" s="1134"/>
      <c r="W29" s="1134"/>
      <c r="X29" s="1134"/>
      <c r="Y29" s="1134"/>
      <c r="Z29" s="1134"/>
      <c r="AA29" s="1134"/>
      <c r="AB29" s="1118"/>
      <c r="AC29" s="1118"/>
      <c r="AD29" s="1118"/>
      <c r="AE29" s="1118"/>
      <c r="AF29" s="1118"/>
      <c r="AG29" s="1118"/>
      <c r="AH29" s="1118"/>
      <c r="AI29" s="1118"/>
    </row>
    <row r="30" spans="1:45" ht="17.100000000000001" customHeight="1">
      <c r="A30" s="1134" t="s">
        <v>329</v>
      </c>
      <c r="B30" s="1134"/>
      <c r="C30" s="1134"/>
      <c r="D30" s="1134"/>
      <c r="E30" s="1134"/>
      <c r="F30" s="1134"/>
      <c r="G30" s="1134"/>
      <c r="H30" s="1134"/>
      <c r="I30" s="1134"/>
      <c r="J30" s="1134"/>
      <c r="K30" s="1134"/>
      <c r="L30" s="1134"/>
      <c r="M30" s="1134"/>
      <c r="N30" s="1134"/>
      <c r="O30" s="1134"/>
      <c r="P30" s="1134"/>
      <c r="Q30" s="1134"/>
      <c r="R30" s="1134"/>
      <c r="S30" s="1134"/>
      <c r="T30" s="1134"/>
      <c r="U30" s="1134"/>
      <c r="V30" s="1134"/>
      <c r="W30" s="1134"/>
      <c r="X30" s="1134"/>
      <c r="Y30" s="1134"/>
      <c r="Z30" s="1134"/>
      <c r="AA30" s="1134"/>
      <c r="AB30" s="1171">
        <f>IFERROR(AB32/AB27*100,0)</f>
        <v>0</v>
      </c>
      <c r="AC30" s="1171"/>
      <c r="AD30" s="1171"/>
      <c r="AE30" s="1171"/>
      <c r="AF30" s="1171"/>
      <c r="AG30" s="1171"/>
      <c r="AH30" s="1171"/>
      <c r="AI30" s="1171"/>
    </row>
    <row r="31" spans="1:45" ht="17.100000000000001" customHeight="1">
      <c r="A31" s="1040" t="s">
        <v>455</v>
      </c>
      <c r="B31" s="1040"/>
      <c r="C31" s="1040"/>
      <c r="D31" s="1040"/>
      <c r="E31" s="1040"/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  <c r="P31" s="1040"/>
      <c r="Q31" s="1040"/>
      <c r="R31" s="1040"/>
      <c r="S31" s="1040"/>
      <c r="T31" s="1040"/>
      <c r="U31" s="1040"/>
      <c r="V31" s="1040"/>
      <c r="W31" s="1040"/>
      <c r="X31" s="1040"/>
      <c r="Y31" s="1040"/>
      <c r="Z31" s="1040"/>
      <c r="AA31" s="1040"/>
      <c r="AB31" s="1040"/>
      <c r="AC31" s="1040"/>
      <c r="AD31" s="1040"/>
      <c r="AE31" s="1040"/>
      <c r="AF31" s="1040"/>
      <c r="AG31" s="1040"/>
      <c r="AH31" s="1040"/>
      <c r="AI31" s="1040"/>
    </row>
    <row r="32" spans="1:45" ht="17.100000000000001" customHeight="1">
      <c r="A32" s="1134" t="s">
        <v>583</v>
      </c>
      <c r="B32" s="1135"/>
      <c r="C32" s="1135"/>
      <c r="D32" s="1135"/>
      <c r="E32" s="1135"/>
      <c r="F32" s="1135"/>
      <c r="G32" s="1135"/>
      <c r="H32" s="1135"/>
      <c r="I32" s="1135"/>
      <c r="J32" s="1135"/>
      <c r="K32" s="1135"/>
      <c r="L32" s="1135"/>
      <c r="M32" s="1135"/>
      <c r="N32" s="1135"/>
      <c r="O32" s="1135"/>
      <c r="P32" s="1135"/>
      <c r="Q32" s="1135"/>
      <c r="R32" s="1135"/>
      <c r="S32" s="1135"/>
      <c r="T32" s="1135"/>
      <c r="U32" s="1135"/>
      <c r="V32" s="1135"/>
      <c r="W32" s="1135"/>
      <c r="X32" s="1135"/>
      <c r="Y32" s="1135"/>
      <c r="Z32" s="1135"/>
      <c r="AA32" s="1135"/>
      <c r="AB32" s="1120">
        <f>SUM(AB33,AB37)</f>
        <v>0</v>
      </c>
      <c r="AC32" s="1120"/>
      <c r="AD32" s="1120"/>
      <c r="AE32" s="1120"/>
      <c r="AF32" s="1120"/>
      <c r="AG32" s="1120"/>
      <c r="AH32" s="1120"/>
      <c r="AI32" s="1120"/>
      <c r="AN32" s="553"/>
    </row>
    <row r="33" spans="1:40" ht="17.100000000000001" customHeight="1">
      <c r="A33" s="1134" t="s">
        <v>584</v>
      </c>
      <c r="B33" s="1141"/>
      <c r="C33" s="1141"/>
      <c r="D33" s="1141"/>
      <c r="E33" s="1141"/>
      <c r="F33" s="1141"/>
      <c r="G33" s="1141"/>
      <c r="H33" s="1141"/>
      <c r="I33" s="1141"/>
      <c r="J33" s="1141"/>
      <c r="K33" s="1141"/>
      <c r="L33" s="1141"/>
      <c r="M33" s="1141"/>
      <c r="N33" s="1141"/>
      <c r="O33" s="1141"/>
      <c r="P33" s="1141"/>
      <c r="Q33" s="1141"/>
      <c r="R33" s="1141"/>
      <c r="S33" s="1141"/>
      <c r="T33" s="1141"/>
      <c r="U33" s="1141"/>
      <c r="V33" s="1141"/>
      <c r="W33" s="1141"/>
      <c r="X33" s="1141"/>
      <c r="Y33" s="1141"/>
      <c r="Z33" s="1141"/>
      <c r="AA33" s="1141"/>
      <c r="AB33" s="1172">
        <f>IF(OsPr192WoPP="3.2.2 Jednostka sektora finansów publicznych",AB34,SUM(AB34:AI35))</f>
        <v>0</v>
      </c>
      <c r="AC33" s="1120"/>
      <c r="AD33" s="1120"/>
      <c r="AE33" s="1120"/>
      <c r="AF33" s="1120"/>
      <c r="AG33" s="1120"/>
      <c r="AH33" s="1120"/>
      <c r="AI33" s="1120"/>
    </row>
    <row r="34" spans="1:40" ht="17.100000000000001" customHeight="1">
      <c r="A34" s="1134" t="s">
        <v>256</v>
      </c>
      <c r="B34" s="1141"/>
      <c r="C34" s="1141"/>
      <c r="D34" s="1141"/>
      <c r="E34" s="1141"/>
      <c r="F34" s="1141"/>
      <c r="G34" s="1141"/>
      <c r="H34" s="1141"/>
      <c r="I34" s="1141"/>
      <c r="J34" s="1141"/>
      <c r="K34" s="1141"/>
      <c r="L34" s="1141"/>
      <c r="M34" s="1141"/>
      <c r="N34" s="1141"/>
      <c r="O34" s="1141"/>
      <c r="P34" s="1141"/>
      <c r="Q34" s="1141"/>
      <c r="R34" s="1141"/>
      <c r="S34" s="1141"/>
      <c r="T34" s="1141"/>
      <c r="U34" s="1141"/>
      <c r="V34" s="1141"/>
      <c r="W34" s="1141"/>
      <c r="X34" s="1141"/>
      <c r="Y34" s="1141"/>
      <c r="Z34" s="1141"/>
      <c r="AA34" s="1141"/>
      <c r="AB34" s="1137"/>
      <c r="AC34" s="1137"/>
      <c r="AD34" s="1137"/>
      <c r="AE34" s="1137"/>
      <c r="AF34" s="1137"/>
      <c r="AG34" s="1137"/>
      <c r="AH34" s="1137"/>
      <c r="AI34" s="1137"/>
      <c r="AN34" s="554"/>
    </row>
    <row r="35" spans="1:40" ht="17.100000000000001" customHeight="1">
      <c r="A35" s="1134" t="s">
        <v>257</v>
      </c>
      <c r="B35" s="1141"/>
      <c r="C35" s="1141"/>
      <c r="D35" s="1141"/>
      <c r="E35" s="1141"/>
      <c r="F35" s="1141"/>
      <c r="G35" s="1141"/>
      <c r="H35" s="1141"/>
      <c r="I35" s="1141"/>
      <c r="J35" s="1141"/>
      <c r="K35" s="1141"/>
      <c r="L35" s="1141"/>
      <c r="M35" s="1141"/>
      <c r="N35" s="1141"/>
      <c r="O35" s="1141"/>
      <c r="P35" s="1141"/>
      <c r="Q35" s="1141"/>
      <c r="R35" s="1141"/>
      <c r="S35" s="1141"/>
      <c r="T35" s="1141"/>
      <c r="U35" s="1141"/>
      <c r="V35" s="1141"/>
      <c r="W35" s="1141"/>
      <c r="X35" s="1141"/>
      <c r="Y35" s="1141"/>
      <c r="Z35" s="1141"/>
      <c r="AA35" s="1141"/>
      <c r="AB35" s="1137"/>
      <c r="AC35" s="1137"/>
      <c r="AD35" s="1137"/>
      <c r="AE35" s="1137"/>
      <c r="AF35" s="1137"/>
      <c r="AG35" s="1137"/>
      <c r="AH35" s="1137"/>
      <c r="AI35" s="1137"/>
    </row>
    <row r="36" spans="1:40" ht="29.25" customHeight="1">
      <c r="A36" s="1134" t="s">
        <v>275</v>
      </c>
      <c r="B36" s="1141"/>
      <c r="C36" s="1141"/>
      <c r="D36" s="1141"/>
      <c r="E36" s="1141"/>
      <c r="F36" s="1141"/>
      <c r="G36" s="1141"/>
      <c r="H36" s="1141"/>
      <c r="I36" s="1141"/>
      <c r="J36" s="1141"/>
      <c r="K36" s="1141"/>
      <c r="L36" s="1141"/>
      <c r="M36" s="1141"/>
      <c r="N36" s="1141"/>
      <c r="O36" s="1141"/>
      <c r="P36" s="1141"/>
      <c r="Q36" s="1141"/>
      <c r="R36" s="1141"/>
      <c r="S36" s="1141"/>
      <c r="T36" s="1141"/>
      <c r="U36" s="1141"/>
      <c r="V36" s="1141"/>
      <c r="W36" s="1141"/>
      <c r="X36" s="1141"/>
      <c r="Y36" s="1141"/>
      <c r="Z36" s="1141"/>
      <c r="AA36" s="1141"/>
      <c r="AB36" s="1137"/>
      <c r="AC36" s="1137"/>
      <c r="AD36" s="1137"/>
      <c r="AE36" s="1137"/>
      <c r="AF36" s="1137"/>
      <c r="AG36" s="1137"/>
      <c r="AH36" s="1137"/>
      <c r="AI36" s="1137"/>
    </row>
    <row r="37" spans="1:40" ht="17.100000000000001" customHeight="1">
      <c r="A37" s="1134" t="s">
        <v>585</v>
      </c>
      <c r="B37" s="1141"/>
      <c r="C37" s="1141"/>
      <c r="D37" s="1141"/>
      <c r="E37" s="1141"/>
      <c r="F37" s="1141"/>
      <c r="G37" s="1141"/>
      <c r="H37" s="1141"/>
      <c r="I37" s="1141"/>
      <c r="J37" s="1141"/>
      <c r="K37" s="1141"/>
      <c r="L37" s="1141"/>
      <c r="M37" s="1141"/>
      <c r="N37" s="1141"/>
      <c r="O37" s="1141"/>
      <c r="P37" s="1141"/>
      <c r="Q37" s="1141"/>
      <c r="R37" s="1141"/>
      <c r="S37" s="1141"/>
      <c r="T37" s="1141"/>
      <c r="U37" s="1141"/>
      <c r="V37" s="1141"/>
      <c r="W37" s="1141"/>
      <c r="X37" s="1141"/>
      <c r="Y37" s="1141"/>
      <c r="Z37" s="1141"/>
      <c r="AA37" s="1141"/>
      <c r="AB37" s="1120">
        <f>IF(OsPr192WoPP="3.2.2 Jednostka sektora finansów publicznych",AB38,SUM(AB38:AI39))</f>
        <v>0</v>
      </c>
      <c r="AC37" s="1120"/>
      <c r="AD37" s="1120"/>
      <c r="AE37" s="1120"/>
      <c r="AF37" s="1120"/>
      <c r="AG37" s="1120"/>
      <c r="AH37" s="1120"/>
      <c r="AI37" s="1120"/>
      <c r="AM37" s="555"/>
    </row>
    <row r="38" spans="1:40" ht="17.100000000000001" customHeight="1">
      <c r="A38" s="1134" t="s">
        <v>258</v>
      </c>
      <c r="B38" s="1141"/>
      <c r="C38" s="1141"/>
      <c r="D38" s="1141"/>
      <c r="E38" s="1141"/>
      <c r="F38" s="1141"/>
      <c r="G38" s="1141"/>
      <c r="H38" s="1141"/>
      <c r="I38" s="1141"/>
      <c r="J38" s="1141"/>
      <c r="K38" s="1141"/>
      <c r="L38" s="1141"/>
      <c r="M38" s="1141"/>
      <c r="N38" s="1141"/>
      <c r="O38" s="1141"/>
      <c r="P38" s="1141"/>
      <c r="Q38" s="1141"/>
      <c r="R38" s="1141"/>
      <c r="S38" s="1141"/>
      <c r="T38" s="1141"/>
      <c r="U38" s="1141"/>
      <c r="V38" s="1141"/>
      <c r="W38" s="1141"/>
      <c r="X38" s="1141"/>
      <c r="Y38" s="1141"/>
      <c r="Z38" s="1141"/>
      <c r="AA38" s="1141"/>
      <c r="AB38" s="1118"/>
      <c r="AC38" s="1118"/>
      <c r="AD38" s="1118"/>
      <c r="AE38" s="1118"/>
      <c r="AF38" s="1118"/>
      <c r="AG38" s="1118"/>
      <c r="AH38" s="1118"/>
      <c r="AI38" s="1118"/>
    </row>
    <row r="39" spans="1:40" ht="17.100000000000001" customHeight="1">
      <c r="A39" s="1134" t="s">
        <v>259</v>
      </c>
      <c r="B39" s="1141"/>
      <c r="C39" s="1141"/>
      <c r="D39" s="1141"/>
      <c r="E39" s="1141"/>
      <c r="F39" s="1141"/>
      <c r="G39" s="1141"/>
      <c r="H39" s="1141"/>
      <c r="I39" s="1141"/>
      <c r="J39" s="1141"/>
      <c r="K39" s="1141"/>
      <c r="L39" s="1141"/>
      <c r="M39" s="1141"/>
      <c r="N39" s="1141"/>
      <c r="O39" s="1141"/>
      <c r="P39" s="1141"/>
      <c r="Q39" s="1141"/>
      <c r="R39" s="1141"/>
      <c r="S39" s="1141"/>
      <c r="T39" s="1141"/>
      <c r="U39" s="1141"/>
      <c r="V39" s="1141"/>
      <c r="W39" s="1141"/>
      <c r="X39" s="1141"/>
      <c r="Y39" s="1141"/>
      <c r="Z39" s="1141"/>
      <c r="AA39" s="1141"/>
      <c r="AB39" s="1118"/>
      <c r="AC39" s="1118"/>
      <c r="AD39" s="1118"/>
      <c r="AE39" s="1118"/>
      <c r="AF39" s="1118"/>
      <c r="AG39" s="1118"/>
      <c r="AH39" s="1118"/>
      <c r="AI39" s="1118"/>
    </row>
    <row r="40" spans="1:40" ht="32.25" customHeight="1">
      <c r="A40" s="1134" t="s">
        <v>282</v>
      </c>
      <c r="B40" s="1141"/>
      <c r="C40" s="1141"/>
      <c r="D40" s="1141"/>
      <c r="E40" s="1141"/>
      <c r="F40" s="1141"/>
      <c r="G40" s="1141"/>
      <c r="H40" s="1141"/>
      <c r="I40" s="1141"/>
      <c r="J40" s="1141"/>
      <c r="K40" s="1141"/>
      <c r="L40" s="1141"/>
      <c r="M40" s="1141"/>
      <c r="N40" s="1141"/>
      <c r="O40" s="1141"/>
      <c r="P40" s="1141"/>
      <c r="Q40" s="1141"/>
      <c r="R40" s="1141"/>
      <c r="S40" s="1141"/>
      <c r="T40" s="1141"/>
      <c r="U40" s="1141"/>
      <c r="V40" s="1141"/>
      <c r="W40" s="1141"/>
      <c r="X40" s="1141"/>
      <c r="Y40" s="1141"/>
      <c r="Z40" s="1141"/>
      <c r="AA40" s="1141"/>
      <c r="AB40" s="1118"/>
      <c r="AC40" s="1118"/>
      <c r="AD40" s="1118"/>
      <c r="AE40" s="1118"/>
      <c r="AF40" s="1118"/>
      <c r="AG40" s="1118"/>
      <c r="AH40" s="1118"/>
      <c r="AI40" s="1118"/>
    </row>
    <row r="41" spans="1:40" ht="32.25" customHeight="1">
      <c r="A41" s="1173" t="s">
        <v>942</v>
      </c>
      <c r="B41" s="1173"/>
      <c r="C41" s="1173"/>
      <c r="D41" s="1173"/>
      <c r="E41" s="1173"/>
      <c r="F41" s="1173"/>
      <c r="G41" s="1173"/>
      <c r="H41" s="1173"/>
      <c r="I41" s="1173"/>
      <c r="J41" s="1173"/>
      <c r="K41" s="1173"/>
      <c r="L41" s="1173"/>
      <c r="M41" s="1173"/>
      <c r="N41" s="1173"/>
      <c r="O41" s="1173"/>
      <c r="P41" s="1173"/>
      <c r="Q41" s="1173"/>
      <c r="R41" s="1173"/>
      <c r="S41" s="1173"/>
      <c r="T41" s="1173"/>
      <c r="U41" s="1173"/>
      <c r="V41" s="1173"/>
      <c r="W41" s="1173"/>
      <c r="X41" s="1173"/>
      <c r="Y41" s="1173"/>
      <c r="Z41" s="1173"/>
      <c r="AA41" s="1173"/>
      <c r="AB41" s="1173"/>
      <c r="AC41" s="1173"/>
      <c r="AD41" s="1173"/>
      <c r="AE41" s="1173"/>
      <c r="AF41" s="1173"/>
      <c r="AG41" s="1173"/>
      <c r="AH41" s="1173"/>
      <c r="AI41" s="1173"/>
    </row>
    <row r="42" spans="1:40" s="178" customFormat="1" ht="17.100000000000001" customHeight="1">
      <c r="A42" s="1040" t="s">
        <v>565</v>
      </c>
      <c r="B42" s="1040"/>
      <c r="C42" s="1040"/>
      <c r="D42" s="1040"/>
      <c r="E42" s="1040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1040"/>
      <c r="W42" s="1040"/>
      <c r="X42" s="1040"/>
      <c r="Y42" s="1040"/>
      <c r="Z42" s="1040"/>
      <c r="AA42" s="1040"/>
      <c r="AB42" s="1040"/>
      <c r="AC42" s="1040"/>
      <c r="AD42" s="1040"/>
      <c r="AE42" s="1040"/>
      <c r="AF42" s="1040"/>
      <c r="AG42" s="1040"/>
      <c r="AH42" s="1040"/>
      <c r="AI42" s="1040"/>
    </row>
    <row r="43" spans="1:40" s="178" customFormat="1" ht="17.100000000000001" customHeight="1">
      <c r="A43" s="1040" t="s">
        <v>251</v>
      </c>
      <c r="B43" s="1040"/>
      <c r="C43" s="1040"/>
      <c r="D43" s="1040"/>
      <c r="E43" s="1040"/>
      <c r="F43" s="1040"/>
      <c r="G43" s="1040"/>
      <c r="H43" s="1040"/>
      <c r="I43" s="1040"/>
      <c r="J43" s="1040"/>
      <c r="K43" s="1040"/>
      <c r="L43" s="1040"/>
      <c r="M43" s="1040"/>
      <c r="N43" s="1040"/>
      <c r="O43" s="1040"/>
      <c r="P43" s="1040"/>
      <c r="Q43" s="1040"/>
      <c r="R43" s="1040"/>
      <c r="S43" s="1040"/>
      <c r="T43" s="1040"/>
      <c r="U43" s="1040"/>
      <c r="V43" s="1040"/>
      <c r="W43" s="1040"/>
      <c r="X43" s="1040"/>
      <c r="Y43" s="1040"/>
      <c r="Z43" s="1040"/>
      <c r="AA43" s="1040"/>
      <c r="AB43" s="1040"/>
      <c r="AC43" s="1040"/>
      <c r="AD43" s="1040"/>
      <c r="AE43" s="1040"/>
      <c r="AF43" s="1040"/>
      <c r="AG43" s="1040"/>
      <c r="AH43" s="1040"/>
      <c r="AI43" s="1040"/>
    </row>
    <row r="44" spans="1:40" s="178" customFormat="1" ht="17.100000000000001" customHeight="1">
      <c r="A44" s="1040" t="s">
        <v>566</v>
      </c>
      <c r="B44" s="1040"/>
      <c r="C44" s="1040"/>
      <c r="D44" s="1040"/>
      <c r="E44" s="1040"/>
      <c r="F44" s="1040"/>
      <c r="G44" s="1040"/>
      <c r="H44" s="1040"/>
      <c r="I44" s="1040"/>
      <c r="J44" s="1040"/>
      <c r="K44" s="1040"/>
      <c r="L44" s="1040"/>
      <c r="M44" s="1040"/>
      <c r="N44" s="1041" t="s">
        <v>13</v>
      </c>
      <c r="O44" s="1042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70" t="s">
        <v>353</v>
      </c>
      <c r="B45" s="1170"/>
      <c r="C45" s="1170"/>
      <c r="D45" s="1170"/>
      <c r="E45" s="1170"/>
      <c r="F45" s="1170"/>
      <c r="G45" s="1170"/>
      <c r="H45" s="1170"/>
      <c r="I45" s="1170"/>
      <c r="J45" s="1170"/>
      <c r="K45" s="1170"/>
      <c r="L45" s="1170"/>
      <c r="M45" s="1170"/>
      <c r="N45" s="1170"/>
      <c r="O45" s="1170"/>
      <c r="P45" s="1170"/>
      <c r="Q45" s="1170"/>
      <c r="R45" s="1170"/>
      <c r="S45" s="1170"/>
      <c r="T45" s="1170"/>
      <c r="U45" s="1170"/>
      <c r="V45" s="1170"/>
      <c r="W45" s="1170"/>
      <c r="X45" s="1170"/>
      <c r="Y45" s="1170"/>
      <c r="Z45" s="1170"/>
      <c r="AA45" s="1170"/>
      <c r="AB45" s="1170"/>
      <c r="AC45" s="1170"/>
      <c r="AD45" s="1170"/>
      <c r="AE45" s="1170"/>
      <c r="AF45" s="1170"/>
      <c r="AG45" s="1170"/>
      <c r="AH45" s="1170"/>
      <c r="AI45" s="396"/>
    </row>
    <row r="46" spans="1:40" s="433" customFormat="1" ht="39.9" customHeight="1">
      <c r="A46" s="986" t="s">
        <v>5</v>
      </c>
      <c r="B46" s="987"/>
      <c r="C46" s="987"/>
      <c r="D46" s="988"/>
      <c r="E46" s="1060" t="s">
        <v>458</v>
      </c>
      <c r="F46" s="1061"/>
      <c r="G46" s="1061"/>
      <c r="H46" s="1061"/>
      <c r="I46" s="1061"/>
      <c r="J46" s="1061"/>
      <c r="K46" s="1061"/>
      <c r="L46" s="1061"/>
      <c r="M46" s="1061"/>
      <c r="N46" s="1061"/>
      <c r="O46" s="1061"/>
      <c r="P46" s="1061"/>
      <c r="Q46" s="1061"/>
      <c r="R46" s="1061"/>
      <c r="S46" s="1062"/>
      <c r="T46" s="1060" t="s">
        <v>456</v>
      </c>
      <c r="U46" s="1061"/>
      <c r="V46" s="1061"/>
      <c r="W46" s="1061"/>
      <c r="X46" s="1061"/>
      <c r="Y46" s="1061"/>
      <c r="Z46" s="1061"/>
      <c r="AA46" s="1061"/>
      <c r="AB46" s="1061"/>
      <c r="AC46" s="1061"/>
      <c r="AD46" s="1061"/>
      <c r="AE46" s="1061"/>
      <c r="AF46" s="1061"/>
      <c r="AG46" s="1061"/>
      <c r="AH46" s="1062"/>
    </row>
    <row r="47" spans="1:40" s="178" customFormat="1" ht="17.25" customHeight="1">
      <c r="A47" s="986" t="s">
        <v>457</v>
      </c>
      <c r="B47" s="987"/>
      <c r="C47" s="987"/>
      <c r="D47" s="987"/>
      <c r="E47" s="1138"/>
      <c r="F47" s="1139"/>
      <c r="G47" s="1139"/>
      <c r="H47" s="1139"/>
      <c r="I47" s="1139"/>
      <c r="J47" s="1139"/>
      <c r="K47" s="1139"/>
      <c r="L47" s="1139"/>
      <c r="M47" s="1139"/>
      <c r="N47" s="1139"/>
      <c r="O47" s="1139"/>
      <c r="P47" s="1139"/>
      <c r="Q47" s="1139"/>
      <c r="R47" s="1139"/>
      <c r="S47" s="1140"/>
      <c r="T47" s="1167"/>
      <c r="U47" s="1168"/>
      <c r="V47" s="1168"/>
      <c r="W47" s="1168"/>
      <c r="X47" s="1168"/>
      <c r="Y47" s="1168"/>
      <c r="Z47" s="1168"/>
      <c r="AA47" s="1168"/>
      <c r="AB47" s="1168"/>
      <c r="AC47" s="1168"/>
      <c r="AD47" s="1168"/>
      <c r="AE47" s="1168"/>
      <c r="AF47" s="1168"/>
      <c r="AG47" s="1168"/>
      <c r="AH47" s="1169"/>
    </row>
    <row r="48" spans="1:40" s="178" customFormat="1" ht="17.25" customHeight="1">
      <c r="A48" s="986" t="s">
        <v>255</v>
      </c>
      <c r="B48" s="987"/>
      <c r="C48" s="987"/>
      <c r="D48" s="987"/>
      <c r="E48" s="1138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40"/>
      <c r="T48" s="1167"/>
      <c r="U48" s="1168"/>
      <c r="V48" s="1168"/>
      <c r="W48" s="1168"/>
      <c r="X48" s="1168"/>
      <c r="Y48" s="1168"/>
      <c r="Z48" s="1168"/>
      <c r="AA48" s="1168"/>
      <c r="AB48" s="1168"/>
      <c r="AC48" s="1168"/>
      <c r="AD48" s="1168"/>
      <c r="AE48" s="1168"/>
      <c r="AF48" s="1168"/>
      <c r="AG48" s="1168"/>
      <c r="AH48" s="1169"/>
    </row>
    <row r="49" spans="1:35" s="178" customFormat="1" ht="17.25" customHeight="1">
      <c r="A49" s="986" t="s">
        <v>184</v>
      </c>
      <c r="B49" s="987"/>
      <c r="C49" s="987"/>
      <c r="D49" s="987"/>
      <c r="E49" s="1130">
        <f>SUM(E47:S48)</f>
        <v>0</v>
      </c>
      <c r="F49" s="1131"/>
      <c r="G49" s="1131"/>
      <c r="H49" s="1131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2"/>
      <c r="T49" s="1130">
        <f>SUM(T47:AH48)</f>
        <v>0</v>
      </c>
      <c r="U49" s="1131"/>
      <c r="V49" s="1131"/>
      <c r="W49" s="1131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2"/>
    </row>
    <row r="50" spans="1:35" s="178" customFormat="1" ht="9.9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" customHeight="1">
      <c r="A51" s="989" t="s">
        <v>5</v>
      </c>
      <c r="B51" s="989"/>
      <c r="C51" s="989"/>
      <c r="D51" s="989"/>
      <c r="E51" s="1161" t="s">
        <v>278</v>
      </c>
      <c r="F51" s="1162"/>
      <c r="G51" s="1162"/>
      <c r="H51" s="1162"/>
      <c r="I51" s="1162"/>
      <c r="J51" s="1162"/>
      <c r="K51" s="1162"/>
      <c r="L51" s="1162"/>
      <c r="M51" s="1162"/>
      <c r="N51" s="1162"/>
      <c r="O51" s="1162"/>
      <c r="P51" s="1162"/>
      <c r="Q51" s="1162"/>
      <c r="R51" s="1162"/>
      <c r="S51" s="1163"/>
      <c r="T51" s="1060" t="s">
        <v>260</v>
      </c>
      <c r="U51" s="1061"/>
      <c r="V51" s="1061"/>
      <c r="W51" s="1061"/>
      <c r="X51" s="1061"/>
      <c r="Y51" s="1061"/>
      <c r="Z51" s="1061"/>
      <c r="AA51" s="1061"/>
      <c r="AB51" s="1061"/>
      <c r="AC51" s="1061"/>
      <c r="AD51" s="1061"/>
      <c r="AE51" s="1061"/>
      <c r="AF51" s="1061"/>
      <c r="AG51" s="1061"/>
      <c r="AH51" s="1062"/>
      <c r="AI51" s="23"/>
    </row>
    <row r="52" spans="1:35" s="178" customFormat="1" ht="11.4" customHeight="1">
      <c r="A52" s="989" t="s">
        <v>222</v>
      </c>
      <c r="B52" s="989"/>
      <c r="C52" s="989"/>
      <c r="D52" s="989"/>
      <c r="E52" s="1138"/>
      <c r="F52" s="1139"/>
      <c r="G52" s="1139"/>
      <c r="H52" s="1139"/>
      <c r="I52" s="1139"/>
      <c r="J52" s="1139"/>
      <c r="K52" s="1139"/>
      <c r="L52" s="1139"/>
      <c r="M52" s="1139"/>
      <c r="N52" s="1139"/>
      <c r="O52" s="1139"/>
      <c r="P52" s="1139"/>
      <c r="Q52" s="1139"/>
      <c r="R52" s="1139"/>
      <c r="S52" s="1140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989"/>
      <c r="B53" s="989"/>
      <c r="C53" s="989"/>
      <c r="D53" s="989"/>
      <c r="E53" s="1138"/>
      <c r="F53" s="1139"/>
      <c r="G53" s="1139"/>
      <c r="H53" s="1139"/>
      <c r="I53" s="1139"/>
      <c r="J53" s="1139"/>
      <c r="K53" s="1139"/>
      <c r="L53" s="1139"/>
      <c r="M53" s="1139"/>
      <c r="N53" s="1139"/>
      <c r="O53" s="1139"/>
      <c r="P53" s="1139"/>
      <c r="Q53" s="1139"/>
      <c r="R53" s="1139"/>
      <c r="S53" s="1140"/>
      <c r="T53" s="25"/>
      <c r="X53" s="1164"/>
      <c r="Y53" s="1165"/>
      <c r="Z53" s="1165"/>
      <c r="AA53" s="1165"/>
      <c r="AB53" s="1165"/>
      <c r="AC53" s="1165"/>
      <c r="AD53" s="1166"/>
      <c r="AG53" s="187"/>
      <c r="AH53" s="181"/>
      <c r="AI53" s="187"/>
    </row>
    <row r="54" spans="1:35" s="178" customFormat="1" ht="11.4" customHeight="1">
      <c r="A54" s="989"/>
      <c r="B54" s="989"/>
      <c r="C54" s="989"/>
      <c r="D54" s="989"/>
      <c r="E54" s="1138"/>
      <c r="F54" s="1139"/>
      <c r="G54" s="1139"/>
      <c r="H54" s="1139"/>
      <c r="I54" s="1139"/>
      <c r="J54" s="1139"/>
      <c r="K54" s="1139"/>
      <c r="L54" s="1139"/>
      <c r="M54" s="1139"/>
      <c r="N54" s="1139"/>
      <c r="O54" s="1139"/>
      <c r="P54" s="1139"/>
      <c r="Q54" s="1139"/>
      <c r="R54" s="1139"/>
      <c r="S54" s="1140"/>
      <c r="T54" s="20"/>
      <c r="W54" s="188"/>
      <c r="X54" s="1160" t="s">
        <v>435</v>
      </c>
      <c r="Y54" s="1160"/>
      <c r="Z54" s="1160"/>
      <c r="AA54" s="1160"/>
      <c r="AB54" s="1160"/>
      <c r="AC54" s="1160"/>
      <c r="AD54" s="1160"/>
      <c r="AE54" s="188"/>
      <c r="AF54" s="188"/>
      <c r="AG54" s="188"/>
      <c r="AH54" s="189"/>
      <c r="AI54" s="187"/>
    </row>
    <row r="55" spans="1:35" s="178" customFormat="1" ht="11.4" customHeight="1">
      <c r="A55" s="989" t="s">
        <v>223</v>
      </c>
      <c r="B55" s="989"/>
      <c r="C55" s="989"/>
      <c r="D55" s="989"/>
      <c r="E55" s="1138"/>
      <c r="F55" s="1139"/>
      <c r="G55" s="1139"/>
      <c r="H55" s="1139"/>
      <c r="I55" s="1139"/>
      <c r="J55" s="1139"/>
      <c r="K55" s="1139"/>
      <c r="L55" s="1139"/>
      <c r="M55" s="1139"/>
      <c r="N55" s="1139"/>
      <c r="O55" s="1139"/>
      <c r="P55" s="1139"/>
      <c r="Q55" s="1139"/>
      <c r="R55" s="1139"/>
      <c r="S55" s="1140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989"/>
      <c r="B56" s="989"/>
      <c r="C56" s="989"/>
      <c r="D56" s="989"/>
      <c r="E56" s="1138"/>
      <c r="F56" s="1139"/>
      <c r="G56" s="1139"/>
      <c r="H56" s="1139"/>
      <c r="I56" s="1139"/>
      <c r="J56" s="1139"/>
      <c r="K56" s="1139"/>
      <c r="L56" s="1139"/>
      <c r="M56" s="1139"/>
      <c r="N56" s="1139"/>
      <c r="O56" s="1139"/>
      <c r="P56" s="1139"/>
      <c r="Q56" s="1139"/>
      <c r="R56" s="1139"/>
      <c r="S56" s="1140"/>
      <c r="T56" s="25"/>
      <c r="X56" s="1164"/>
      <c r="Y56" s="1165"/>
      <c r="Z56" s="1165"/>
      <c r="AA56" s="1165"/>
      <c r="AB56" s="1165"/>
      <c r="AC56" s="1165"/>
      <c r="AD56" s="1166"/>
      <c r="AG56" s="187"/>
      <c r="AH56" s="181"/>
      <c r="AI56" s="187"/>
    </row>
    <row r="57" spans="1:35" s="178" customFormat="1" ht="11.4" customHeight="1">
      <c r="A57" s="989"/>
      <c r="B57" s="989"/>
      <c r="C57" s="989"/>
      <c r="D57" s="989"/>
      <c r="E57" s="1138"/>
      <c r="F57" s="1139"/>
      <c r="G57" s="1139"/>
      <c r="H57" s="1139"/>
      <c r="I57" s="1139"/>
      <c r="J57" s="1139"/>
      <c r="K57" s="1139"/>
      <c r="L57" s="1139"/>
      <c r="M57" s="1139"/>
      <c r="N57" s="1139"/>
      <c r="O57" s="1139"/>
      <c r="P57" s="1139"/>
      <c r="Q57" s="1139"/>
      <c r="R57" s="1139"/>
      <c r="S57" s="1140"/>
      <c r="T57" s="20"/>
      <c r="W57" s="188"/>
      <c r="X57" s="1160" t="s">
        <v>435</v>
      </c>
      <c r="Y57" s="1160"/>
      <c r="Z57" s="1160"/>
      <c r="AA57" s="1160"/>
      <c r="AB57" s="1160"/>
      <c r="AC57" s="1160"/>
      <c r="AD57" s="1160"/>
      <c r="AE57" s="188"/>
      <c r="AF57" s="188"/>
      <c r="AG57" s="188"/>
      <c r="AH57" s="189"/>
    </row>
    <row r="58" spans="1:35" s="178" customFormat="1" ht="39.9" customHeight="1">
      <c r="A58" s="989" t="s">
        <v>184</v>
      </c>
      <c r="B58" s="989"/>
      <c r="C58" s="989"/>
      <c r="D58" s="989"/>
      <c r="E58" s="1130">
        <f>SUM(E52:S57)</f>
        <v>0</v>
      </c>
      <c r="F58" s="1131"/>
      <c r="G58" s="1131"/>
      <c r="H58" s="1131"/>
      <c r="I58" s="1131"/>
      <c r="J58" s="1131"/>
      <c r="K58" s="1131"/>
      <c r="L58" s="1131"/>
      <c r="M58" s="1131"/>
      <c r="N58" s="1131"/>
      <c r="O58" s="1131"/>
      <c r="P58" s="1131"/>
      <c r="Q58" s="1131"/>
      <c r="R58" s="1131"/>
      <c r="S58" s="1132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59" t="s">
        <v>354</v>
      </c>
      <c r="B59" s="1159"/>
      <c r="C59" s="1159"/>
      <c r="D59" s="1159"/>
      <c r="E59" s="1159"/>
      <c r="F59" s="1159"/>
      <c r="G59" s="1159"/>
      <c r="H59" s="1159"/>
      <c r="I59" s="1159"/>
      <c r="J59" s="1159"/>
      <c r="K59" s="1159"/>
      <c r="L59" s="1159"/>
      <c r="M59" s="1159"/>
      <c r="N59" s="1159"/>
      <c r="O59" s="1159"/>
      <c r="P59" s="1159"/>
      <c r="Q59" s="1159"/>
      <c r="R59" s="1159"/>
      <c r="S59" s="1159"/>
      <c r="T59" s="1159"/>
      <c r="U59" s="1159"/>
      <c r="V59" s="1159"/>
      <c r="W59" s="1159"/>
      <c r="X59" s="1159"/>
      <c r="Y59" s="1159"/>
      <c r="Z59" s="1159"/>
      <c r="AA59" s="1159"/>
      <c r="AB59" s="1159"/>
      <c r="AC59" s="1159"/>
      <c r="AD59" s="1159"/>
      <c r="AE59" s="1159"/>
      <c r="AF59" s="1159"/>
      <c r="AG59" s="1159"/>
      <c r="AH59" s="1159"/>
      <c r="AI59" s="389"/>
    </row>
    <row r="60" spans="1:35" s="178" customFormat="1" ht="17.100000000000001" customHeight="1">
      <c r="A60" s="1040" t="s">
        <v>261</v>
      </c>
      <c r="B60" s="1040"/>
      <c r="C60" s="1040"/>
      <c r="D60" s="1040"/>
      <c r="E60" s="1040"/>
      <c r="F60" s="1040"/>
      <c r="G60" s="1040"/>
      <c r="H60" s="1040"/>
      <c r="I60" s="1040"/>
      <c r="J60" s="1040"/>
      <c r="K60" s="1040"/>
      <c r="L60" s="1040"/>
      <c r="M60" s="1040"/>
      <c r="N60" s="1040"/>
      <c r="O60" s="1040"/>
      <c r="P60" s="1040"/>
      <c r="Q60" s="1040"/>
      <c r="R60" s="1040"/>
      <c r="S60" s="1040"/>
      <c r="T60" s="1040"/>
      <c r="U60" s="1040"/>
      <c r="V60" s="1040"/>
      <c r="W60" s="1040"/>
      <c r="X60" s="1040"/>
      <c r="Y60" s="1040"/>
      <c r="Z60" s="23"/>
      <c r="AA60" s="23"/>
      <c r="AB60" s="23"/>
      <c r="AC60" s="23"/>
      <c r="AD60" s="1076" t="s">
        <v>13</v>
      </c>
      <c r="AE60" s="1076"/>
      <c r="AF60" s="1076"/>
      <c r="AG60" s="23"/>
      <c r="AH60" s="23"/>
      <c r="AI60" s="23"/>
    </row>
    <row r="61" spans="1:35" s="178" customFormat="1" ht="17.100000000000001" customHeight="1">
      <c r="A61" s="1040" t="s">
        <v>262</v>
      </c>
      <c r="B61" s="1040"/>
      <c r="C61" s="1040"/>
      <c r="D61" s="1040"/>
      <c r="E61" s="1040"/>
      <c r="F61" s="1040"/>
      <c r="G61" s="1040"/>
      <c r="H61" s="1040"/>
      <c r="I61" s="1040"/>
      <c r="J61" s="1040"/>
      <c r="K61" s="1040"/>
      <c r="L61" s="1040"/>
      <c r="M61" s="1040"/>
      <c r="N61" s="1040"/>
      <c r="O61" s="1040"/>
      <c r="P61" s="1040"/>
      <c r="Q61" s="1040"/>
      <c r="R61" s="1040"/>
      <c r="S61" s="1040"/>
      <c r="T61" s="1040"/>
      <c r="U61" s="1040"/>
      <c r="V61" s="1040"/>
      <c r="W61" s="1040"/>
      <c r="X61" s="1040"/>
      <c r="Y61" s="1040"/>
      <c r="Z61" s="1040"/>
      <c r="AA61" s="1040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40" t="s">
        <v>263</v>
      </c>
      <c r="B62" s="1040"/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0"/>
      <c r="O62" s="1040"/>
      <c r="P62" s="1040"/>
      <c r="Q62" s="1040"/>
      <c r="R62" s="1040"/>
      <c r="S62" s="1040"/>
      <c r="T62" s="1040"/>
      <c r="U62" s="1040"/>
      <c r="V62" s="1040"/>
      <c r="W62" s="1040"/>
      <c r="X62" s="1040"/>
      <c r="Y62" s="1040"/>
      <c r="Z62" s="1040"/>
      <c r="AA62" s="1040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40" t="s">
        <v>264</v>
      </c>
      <c r="B63" s="1040"/>
      <c r="C63" s="1040"/>
      <c r="D63" s="1040"/>
      <c r="E63" s="1040"/>
      <c r="F63" s="1040"/>
      <c r="G63" s="1040"/>
      <c r="H63" s="1040"/>
      <c r="I63" s="1040"/>
      <c r="J63" s="1040"/>
      <c r="K63" s="1040"/>
      <c r="L63" s="1040"/>
      <c r="M63" s="1040"/>
      <c r="N63" s="1040"/>
      <c r="O63" s="1040"/>
      <c r="P63" s="1040"/>
      <c r="Q63" s="1040"/>
      <c r="R63" s="1040"/>
      <c r="S63" s="1040"/>
      <c r="T63" s="1040"/>
      <c r="U63" s="1040"/>
      <c r="V63" s="1040"/>
      <c r="W63" s="1040"/>
      <c r="X63" s="1040"/>
      <c r="Y63" s="1040"/>
      <c r="Z63" s="1040"/>
      <c r="AA63" s="1040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989" t="s">
        <v>265</v>
      </c>
      <c r="C65" s="989"/>
      <c r="D65" s="989"/>
      <c r="E65" s="989"/>
      <c r="F65" s="989"/>
      <c r="G65" s="1118"/>
      <c r="H65" s="1118"/>
      <c r="I65" s="1118"/>
      <c r="J65" s="1118"/>
      <c r="K65" s="1118"/>
      <c r="L65" s="1118"/>
      <c r="M65" s="1118"/>
      <c r="N65" s="1118"/>
      <c r="O65" s="1118"/>
      <c r="P65" s="1118"/>
      <c r="Q65" s="136"/>
      <c r="R65" s="136"/>
      <c r="S65" s="23"/>
      <c r="T65" s="989" t="s">
        <v>266</v>
      </c>
      <c r="U65" s="989"/>
      <c r="V65" s="989"/>
      <c r="W65" s="989"/>
      <c r="X65" s="989"/>
      <c r="Y65" s="1118"/>
      <c r="Z65" s="1118"/>
      <c r="AA65" s="1118"/>
      <c r="AB65" s="1118"/>
      <c r="AC65" s="1118"/>
      <c r="AD65" s="1118"/>
      <c r="AE65" s="1118"/>
      <c r="AF65" s="1118"/>
      <c r="AG65" s="1118"/>
      <c r="AH65" s="1118"/>
      <c r="AI65" s="177"/>
    </row>
    <row r="66" spans="1:35" s="178" customFormat="1" ht="9.9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40" t="s">
        <v>567</v>
      </c>
      <c r="B67" s="1040"/>
      <c r="C67" s="1040"/>
      <c r="D67" s="1040"/>
      <c r="E67" s="1040"/>
      <c r="F67" s="1040"/>
      <c r="G67" s="1040"/>
      <c r="H67" s="1040"/>
      <c r="I67" s="1040"/>
      <c r="J67" s="1040"/>
      <c r="K67" s="1040"/>
      <c r="L67" s="1040"/>
      <c r="M67" s="1040"/>
      <c r="N67" s="1040"/>
      <c r="O67" s="1040"/>
      <c r="P67" s="1040"/>
      <c r="Q67" s="1040"/>
      <c r="R67" s="1040"/>
      <c r="S67" s="1040"/>
      <c r="T67" s="1040"/>
      <c r="U67" s="1041" t="s">
        <v>13</v>
      </c>
      <c r="V67" s="1041"/>
      <c r="W67" s="544"/>
      <c r="X67" s="1076" t="s">
        <v>355</v>
      </c>
      <c r="Y67" s="1076"/>
      <c r="Z67" s="1076"/>
      <c r="AA67" s="1076"/>
      <c r="AB67" s="1076"/>
      <c r="AC67" s="1076"/>
      <c r="AD67" s="1076"/>
      <c r="AE67" s="1146"/>
      <c r="AF67" s="1146"/>
      <c r="AG67" s="1146"/>
      <c r="AH67" s="1146"/>
      <c r="AI67" s="1146"/>
    </row>
    <row r="68" spans="1:35" ht="89.25" customHeight="1">
      <c r="A68" s="1147" t="s">
        <v>978</v>
      </c>
      <c r="B68" s="1147"/>
      <c r="C68" s="1147"/>
      <c r="D68" s="1147"/>
      <c r="E68" s="1147"/>
      <c r="F68" s="1147"/>
      <c r="G68" s="1147"/>
      <c r="H68" s="1147"/>
      <c r="I68" s="1147"/>
      <c r="J68" s="1147"/>
      <c r="K68" s="1147"/>
      <c r="L68" s="1147"/>
      <c r="M68" s="1147"/>
      <c r="N68" s="1147"/>
      <c r="O68" s="1147"/>
      <c r="P68" s="1147"/>
      <c r="Q68" s="1147"/>
      <c r="R68" s="1147"/>
      <c r="S68" s="1147"/>
      <c r="T68" s="1147"/>
      <c r="U68" s="1147"/>
      <c r="V68" s="1147"/>
      <c r="W68" s="1147"/>
      <c r="X68" s="1147"/>
      <c r="Y68" s="1147"/>
      <c r="Z68" s="1147"/>
      <c r="AA68" s="1147"/>
      <c r="AB68" s="1147"/>
      <c r="AC68" s="1147"/>
      <c r="AD68" s="1147"/>
      <c r="AE68" s="1147"/>
      <c r="AF68" s="1147"/>
      <c r="AG68" s="1147"/>
      <c r="AH68" s="1147"/>
      <c r="AI68" s="1147"/>
    </row>
    <row r="69" spans="1:35" s="191" customFormat="1" ht="48" customHeight="1">
      <c r="A69" s="1142" t="s">
        <v>750</v>
      </c>
      <c r="B69" s="1142"/>
      <c r="C69" s="1142"/>
      <c r="D69" s="1142"/>
      <c r="E69" s="1142"/>
      <c r="F69" s="1142"/>
      <c r="G69" s="1142"/>
      <c r="H69" s="1142"/>
      <c r="I69" s="1142"/>
      <c r="J69" s="1142"/>
      <c r="K69" s="1142"/>
      <c r="L69" s="1142"/>
      <c r="M69" s="1142"/>
      <c r="N69" s="1142"/>
      <c r="O69" s="1142"/>
      <c r="P69" s="1142"/>
      <c r="Q69" s="1142"/>
      <c r="R69" s="1142"/>
      <c r="S69" s="1142"/>
      <c r="T69" s="1142"/>
      <c r="U69" s="1142"/>
      <c r="V69" s="1142"/>
      <c r="W69" s="1142"/>
      <c r="X69" s="1142"/>
      <c r="Y69" s="1142"/>
      <c r="Z69" s="1142"/>
      <c r="AA69" s="1142"/>
      <c r="AB69" s="1142"/>
      <c r="AC69" s="1142"/>
      <c r="AD69" s="1142"/>
      <c r="AE69" s="1142"/>
      <c r="AF69" s="1142"/>
      <c r="AG69" s="1142"/>
      <c r="AH69" s="1142"/>
      <c r="AI69" s="1142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B1" zoomScaleNormal="100" zoomScaleSheetLayoutView="100" workbookViewId="0">
      <selection activeCell="B1" sqref="A1:XFD1048576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2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70"/>
      <c r="B1" s="1199" t="s">
        <v>335</v>
      </c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471"/>
      <c r="O1" s="471"/>
    </row>
    <row r="2" spans="1:17" s="473" customFormat="1" ht="22.5" customHeight="1">
      <c r="A2" s="472"/>
      <c r="B2" s="1186" t="s">
        <v>5</v>
      </c>
      <c r="C2" s="1186" t="s">
        <v>101</v>
      </c>
      <c r="D2" s="1186" t="s">
        <v>187</v>
      </c>
      <c r="E2" s="1186" t="s">
        <v>190</v>
      </c>
      <c r="F2" s="1186" t="s">
        <v>698</v>
      </c>
      <c r="G2" s="1186" t="s">
        <v>102</v>
      </c>
      <c r="H2" s="1200" t="s">
        <v>699</v>
      </c>
      <c r="I2" s="1202" t="s">
        <v>247</v>
      </c>
      <c r="J2" s="1203"/>
      <c r="K2" s="1204"/>
      <c r="L2" s="1202" t="s">
        <v>248</v>
      </c>
      <c r="M2" s="1203"/>
      <c r="N2" s="1204"/>
      <c r="O2" s="1186" t="s">
        <v>279</v>
      </c>
    </row>
    <row r="3" spans="1:17" s="473" customFormat="1" ht="30" customHeight="1">
      <c r="A3" s="472"/>
      <c r="B3" s="1187"/>
      <c r="C3" s="1187"/>
      <c r="D3" s="1187"/>
      <c r="E3" s="1187"/>
      <c r="F3" s="1187"/>
      <c r="G3" s="1187"/>
      <c r="H3" s="1201"/>
      <c r="I3" s="517" t="s">
        <v>142</v>
      </c>
      <c r="J3" s="517" t="s">
        <v>102</v>
      </c>
      <c r="K3" s="397" t="s">
        <v>702</v>
      </c>
      <c r="L3" s="517" t="s">
        <v>142</v>
      </c>
      <c r="M3" s="517" t="s">
        <v>102</v>
      </c>
      <c r="N3" s="517" t="s">
        <v>703</v>
      </c>
      <c r="O3" s="1187"/>
    </row>
    <row r="4" spans="1:17" s="432" customFormat="1" ht="9.6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0" t="s">
        <v>706</v>
      </c>
      <c r="D5" s="1181"/>
      <c r="E5" s="1181"/>
      <c r="F5" s="1181"/>
      <c r="G5" s="1181"/>
      <c r="H5" s="1181"/>
      <c r="I5" s="1181"/>
      <c r="J5" s="1181"/>
      <c r="K5" s="1181"/>
      <c r="L5" s="1181"/>
      <c r="M5" s="1181"/>
      <c r="N5" s="1181"/>
      <c r="O5" s="1182"/>
    </row>
    <row r="6" spans="1:17" ht="12" customHeight="1">
      <c r="A6" s="14"/>
      <c r="B6" s="474" t="s">
        <v>1</v>
      </c>
      <c r="C6" s="1188"/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90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709</v>
      </c>
      <c r="C10" s="1197" t="s">
        <v>710</v>
      </c>
      <c r="D10" s="1197"/>
      <c r="E10" s="1198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711</v>
      </c>
    </row>
    <row r="11" spans="1:17" ht="12" customHeight="1">
      <c r="A11" s="14"/>
      <c r="B11" s="516" t="s">
        <v>2</v>
      </c>
      <c r="C11" s="1191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90"/>
      <c r="Q11" s="537" t="s">
        <v>712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709</v>
      </c>
      <c r="C15" s="1197" t="s">
        <v>708</v>
      </c>
      <c r="D15" s="1197"/>
      <c r="E15" s="1198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943</v>
      </c>
      <c r="C16" s="1191"/>
      <c r="D16" s="1189"/>
      <c r="E16" s="1189"/>
      <c r="F16" s="1189"/>
      <c r="G16" s="1189"/>
      <c r="H16" s="1189"/>
      <c r="I16" s="1189"/>
      <c r="J16" s="1189"/>
      <c r="K16" s="1189"/>
      <c r="L16" s="1189"/>
      <c r="M16" s="1189"/>
      <c r="N16" s="1189"/>
      <c r="O16" s="1190"/>
      <c r="Q16" s="537" t="s">
        <v>712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709</v>
      </c>
      <c r="C20" s="1197" t="s">
        <v>943</v>
      </c>
      <c r="D20" s="1197"/>
      <c r="E20" s="1198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944</v>
      </c>
      <c r="C21" s="1191"/>
      <c r="D21" s="1189"/>
      <c r="E21" s="1189"/>
      <c r="F21" s="1189"/>
      <c r="G21" s="1189"/>
      <c r="H21" s="1189"/>
      <c r="I21" s="1189"/>
      <c r="J21" s="1189"/>
      <c r="K21" s="1189"/>
      <c r="L21" s="1189"/>
      <c r="M21" s="1189"/>
      <c r="N21" s="1189"/>
      <c r="O21" s="1190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709</v>
      </c>
      <c r="C25" s="1197" t="s">
        <v>944</v>
      </c>
      <c r="D25" s="1197"/>
      <c r="E25" s="1198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945</v>
      </c>
      <c r="C26" s="1191"/>
      <c r="D26" s="1189"/>
      <c r="E26" s="1189"/>
      <c r="F26" s="1189"/>
      <c r="G26" s="1189"/>
      <c r="H26" s="1189"/>
      <c r="I26" s="1189"/>
      <c r="J26" s="1189"/>
      <c r="K26" s="1189"/>
      <c r="L26" s="1189"/>
      <c r="M26" s="1189"/>
      <c r="N26" s="1189"/>
      <c r="O26" s="1190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709</v>
      </c>
      <c r="C30" s="1197" t="s">
        <v>945</v>
      </c>
      <c r="D30" s="1197"/>
      <c r="E30" s="1198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946</v>
      </c>
      <c r="C31" s="1191"/>
      <c r="D31" s="1189"/>
      <c r="E31" s="1189"/>
      <c r="F31" s="1189"/>
      <c r="G31" s="1189"/>
      <c r="H31" s="1189"/>
      <c r="I31" s="1189"/>
      <c r="J31" s="1189"/>
      <c r="K31" s="1189"/>
      <c r="L31" s="1189"/>
      <c r="M31" s="1189"/>
      <c r="N31" s="1189"/>
      <c r="O31" s="1190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709</v>
      </c>
      <c r="C35" s="1197" t="s">
        <v>946</v>
      </c>
      <c r="D35" s="1197"/>
      <c r="E35" s="1198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947</v>
      </c>
      <c r="C36" s="1191"/>
      <c r="D36" s="1189"/>
      <c r="E36" s="1189"/>
      <c r="F36" s="1189"/>
      <c r="G36" s="1189"/>
      <c r="H36" s="1189"/>
      <c r="I36" s="1189"/>
      <c r="J36" s="1189"/>
      <c r="K36" s="1189"/>
      <c r="L36" s="1189"/>
      <c r="M36" s="1189"/>
      <c r="N36" s="1189"/>
      <c r="O36" s="1190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709</v>
      </c>
      <c r="C40" s="1197" t="s">
        <v>947</v>
      </c>
      <c r="D40" s="1197"/>
      <c r="E40" s="1198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948</v>
      </c>
      <c r="C41" s="1191"/>
      <c r="D41" s="1189"/>
      <c r="E41" s="1189"/>
      <c r="F41" s="1189"/>
      <c r="G41" s="1189"/>
      <c r="H41" s="1189"/>
      <c r="I41" s="1189"/>
      <c r="J41" s="1189"/>
      <c r="K41" s="1189"/>
      <c r="L41" s="1189"/>
      <c r="M41" s="1189"/>
      <c r="N41" s="1189"/>
      <c r="O41" s="1190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709</v>
      </c>
      <c r="C45" s="1197" t="s">
        <v>948</v>
      </c>
      <c r="D45" s="1197"/>
      <c r="E45" s="1198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91"/>
      <c r="D46" s="1189"/>
      <c r="E46" s="1189"/>
      <c r="F46" s="1189"/>
      <c r="G46" s="1189"/>
      <c r="H46" s="1189"/>
      <c r="I46" s="1189"/>
      <c r="J46" s="1189"/>
      <c r="K46" s="1189"/>
      <c r="L46" s="1189"/>
      <c r="M46" s="1189"/>
      <c r="N46" s="1189"/>
      <c r="O46" s="1190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709</v>
      </c>
      <c r="C50" s="1197" t="s">
        <v>103</v>
      </c>
      <c r="D50" s="1197"/>
      <c r="E50" s="1198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949</v>
      </c>
      <c r="C51" s="1191"/>
      <c r="D51" s="1189"/>
      <c r="E51" s="1189"/>
      <c r="F51" s="1189"/>
      <c r="G51" s="1189"/>
      <c r="H51" s="1189"/>
      <c r="I51" s="1189"/>
      <c r="J51" s="1189"/>
      <c r="K51" s="1189"/>
      <c r="L51" s="1189"/>
      <c r="M51" s="1189"/>
      <c r="N51" s="1189"/>
      <c r="O51" s="1190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709</v>
      </c>
      <c r="C55" s="1197" t="s">
        <v>949</v>
      </c>
      <c r="D55" s="1197"/>
      <c r="E55" s="1198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2" t="s">
        <v>950</v>
      </c>
      <c r="C56" s="1192"/>
      <c r="D56" s="1193"/>
      <c r="E56" s="1193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4" t="s">
        <v>426</v>
      </c>
      <c r="D57" s="1195"/>
      <c r="E57" s="1195"/>
      <c r="F57" s="1195"/>
      <c r="G57" s="1195"/>
      <c r="H57" s="1195"/>
      <c r="I57" s="1195"/>
      <c r="J57" s="1195"/>
      <c r="K57" s="1195"/>
      <c r="L57" s="1195"/>
      <c r="M57" s="1195"/>
      <c r="N57" s="1195"/>
      <c r="O57" s="1196"/>
      <c r="Q57" s="532"/>
    </row>
    <row r="58" spans="1:17" ht="12" customHeight="1">
      <c r="A58" s="14"/>
      <c r="B58" s="397" t="s">
        <v>166</v>
      </c>
      <c r="C58" s="1180" t="s">
        <v>575</v>
      </c>
      <c r="D58" s="1181"/>
      <c r="E58" s="1181"/>
      <c r="F58" s="1181"/>
      <c r="G58" s="1181"/>
      <c r="H58" s="1181"/>
      <c r="I58" s="1181"/>
      <c r="J58" s="1181"/>
      <c r="K58" s="1181"/>
      <c r="L58" s="1181"/>
      <c r="M58" s="1181"/>
      <c r="N58" s="1181"/>
      <c r="O58" s="1182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78" t="s">
        <v>167</v>
      </c>
      <c r="C62" s="1178"/>
      <c r="D62" s="1178"/>
      <c r="E62" s="1178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0" t="s">
        <v>576</v>
      </c>
      <c r="D63" s="1181"/>
      <c r="E63" s="1181"/>
      <c r="F63" s="1181"/>
      <c r="G63" s="1181"/>
      <c r="H63" s="1181"/>
      <c r="I63" s="1181"/>
      <c r="J63" s="1181"/>
      <c r="K63" s="1181"/>
      <c r="L63" s="1181"/>
      <c r="M63" s="1181"/>
      <c r="N63" s="1181"/>
      <c r="O63" s="1182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78" t="s">
        <v>194</v>
      </c>
      <c r="C67" s="1178"/>
      <c r="D67" s="1178"/>
      <c r="E67" s="1178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0" t="s">
        <v>707</v>
      </c>
      <c r="D68" s="1181"/>
      <c r="E68" s="1181"/>
      <c r="F68" s="1181"/>
      <c r="G68" s="1181"/>
      <c r="H68" s="1181"/>
      <c r="I68" s="1181"/>
      <c r="J68" s="1181"/>
      <c r="K68" s="1181"/>
      <c r="L68" s="1181"/>
      <c r="M68" s="1181"/>
      <c r="N68" s="1181"/>
      <c r="O68" s="1182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5" t="s">
        <v>578</v>
      </c>
      <c r="C72" s="1185"/>
      <c r="D72" s="1185"/>
      <c r="E72" s="1185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5" t="s">
        <v>951</v>
      </c>
      <c r="C73" s="1185"/>
      <c r="D73" s="1185"/>
      <c r="E73" s="1185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724</v>
      </c>
      <c r="C74" s="1175" t="s">
        <v>196</v>
      </c>
      <c r="D74" s="1176"/>
      <c r="E74" s="1176"/>
      <c r="F74" s="1176"/>
      <c r="G74" s="1176"/>
      <c r="H74" s="1176"/>
      <c r="I74" s="1176"/>
      <c r="J74" s="1176"/>
      <c r="K74" s="1176"/>
      <c r="L74" s="1176"/>
      <c r="M74" s="1176"/>
      <c r="N74" s="1176"/>
      <c r="O74" s="1177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78" t="s">
        <v>952</v>
      </c>
      <c r="C78" s="1178"/>
      <c r="D78" s="1178"/>
      <c r="E78" s="1178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953</v>
      </c>
      <c r="C79" s="1178" t="s">
        <v>244</v>
      </c>
      <c r="D79" s="1179"/>
      <c r="E79" s="1179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0" t="s">
        <v>245</v>
      </c>
      <c r="D80" s="1181"/>
      <c r="E80" s="1181"/>
      <c r="F80" s="1181"/>
      <c r="G80" s="1181"/>
      <c r="H80" s="1181"/>
      <c r="I80" s="1181"/>
      <c r="J80" s="1181"/>
      <c r="K80" s="1181"/>
      <c r="L80" s="1181"/>
      <c r="M80" s="1181"/>
      <c r="N80" s="1181"/>
      <c r="O80" s="1182"/>
    </row>
    <row r="81" spans="1:17" ht="12" customHeight="1">
      <c r="A81" s="14"/>
      <c r="B81" s="483" t="s">
        <v>243</v>
      </c>
      <c r="C81" s="486" t="s">
        <v>704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704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83"/>
      <c r="C84" s="1183"/>
      <c r="D84" s="1183"/>
      <c r="E84" s="1183"/>
      <c r="F84" s="1183"/>
      <c r="G84" s="1183"/>
      <c r="H84" s="1183"/>
      <c r="I84" s="1183"/>
      <c r="J84" s="1183"/>
      <c r="K84" s="1183"/>
      <c r="L84" s="1183"/>
      <c r="M84" s="1183"/>
      <c r="N84" s="471"/>
      <c r="O84" s="471"/>
      <c r="Q84" s="532" t="s">
        <v>711</v>
      </c>
    </row>
    <row r="85" spans="1:17" ht="11.4">
      <c r="A85" s="14"/>
      <c r="B85" s="1184" t="s">
        <v>463</v>
      </c>
      <c r="C85" s="1184"/>
      <c r="D85" s="1184"/>
      <c r="E85" s="1184"/>
      <c r="F85" s="1184"/>
      <c r="G85" s="1184"/>
      <c r="H85" s="1184"/>
      <c r="I85" s="1184"/>
      <c r="J85" s="1184"/>
      <c r="K85" s="518"/>
      <c r="L85" s="518"/>
      <c r="M85" s="518"/>
      <c r="N85" s="518"/>
      <c r="O85" s="518"/>
      <c r="Q85" s="537" t="s">
        <v>712</v>
      </c>
    </row>
    <row r="86" spans="1:17" ht="12" customHeight="1">
      <c r="A86" s="14"/>
      <c r="B86" s="1174" t="s">
        <v>464</v>
      </c>
      <c r="C86" s="1174"/>
      <c r="D86" s="1174"/>
      <c r="E86" s="1174"/>
      <c r="F86" s="1174"/>
      <c r="G86" s="1174"/>
      <c r="H86" s="1174"/>
      <c r="I86" s="1174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05" t="s">
        <v>336</v>
      </c>
      <c r="B1" s="1205"/>
      <c r="C1" s="1205"/>
      <c r="D1" s="1205"/>
      <c r="E1" s="1205"/>
      <c r="F1" s="1205"/>
      <c r="G1" s="1205"/>
      <c r="H1" s="1206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711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712</v>
      </c>
    </row>
    <row r="17" s="428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24" zoomScaleNormal="100" zoomScaleSheetLayoutView="100" zoomScalePageLayoutView="120" workbookViewId="0">
      <selection activeCell="A24" sqref="A1:XFD1048576"/>
    </sheetView>
  </sheetViews>
  <sheetFormatPr defaultColWidth="9.109375" defaultRowHeight="15" customHeight="1"/>
  <cols>
    <col min="1" max="1" width="4.6640625" style="422" customWidth="1"/>
    <col min="2" max="2" width="79.88671875" style="424" customWidth="1"/>
    <col min="3" max="3" width="13" style="422" customWidth="1"/>
    <col min="4" max="4" width="9.5546875" style="422" customWidth="1"/>
    <col min="5" max="5" width="6.6640625" style="368" customWidth="1"/>
    <col min="6" max="16384" width="9.109375" style="368"/>
  </cols>
  <sheetData>
    <row r="1" spans="1:4" ht="15.9" customHeight="1">
      <c r="A1" s="1220" t="s">
        <v>337</v>
      </c>
      <c r="B1" s="1220"/>
      <c r="C1" s="1220"/>
      <c r="D1" s="1220"/>
    </row>
    <row r="2" spans="1:4" ht="15.9" customHeight="1">
      <c r="A2" s="1222" t="s">
        <v>109</v>
      </c>
      <c r="B2" s="1222"/>
      <c r="C2" s="1221" t="s">
        <v>86</v>
      </c>
      <c r="D2" s="1221"/>
    </row>
    <row r="3" spans="1:4" ht="15.9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" customHeight="1">
      <c r="A4" s="462" t="s">
        <v>689</v>
      </c>
      <c r="B4" s="1209" t="s">
        <v>688</v>
      </c>
      <c r="C4" s="1209"/>
      <c r="D4" s="1210"/>
    </row>
    <row r="5" spans="1:4" ht="15.9" customHeight="1">
      <c r="A5" s="400" t="s">
        <v>690</v>
      </c>
      <c r="B5" s="403" t="s">
        <v>342</v>
      </c>
      <c r="C5" s="1223" t="s">
        <v>86</v>
      </c>
      <c r="D5" s="1224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751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17" t="s">
        <v>86</v>
      </c>
      <c r="D8" s="1216"/>
    </row>
    <row r="9" spans="1:4" ht="39.9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691</v>
      </c>
      <c r="B12" s="406" t="s">
        <v>685</v>
      </c>
      <c r="C12" s="1217" t="s">
        <v>86</v>
      </c>
      <c r="D12" s="1216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692</v>
      </c>
      <c r="B15" s="406" t="s">
        <v>617</v>
      </c>
      <c r="C15" s="1217" t="s">
        <v>86</v>
      </c>
      <c r="D15" s="1216"/>
    </row>
    <row r="16" spans="1:4" ht="39.9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18" t="s">
        <v>276</v>
      </c>
      <c r="C17" s="1218"/>
      <c r="D17" s="1219"/>
    </row>
    <row r="18" spans="1:4" ht="39.9" customHeight="1">
      <c r="A18" s="411" t="s">
        <v>693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" customHeight="1">
      <c r="A19" s="412" t="s">
        <v>694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695</v>
      </c>
      <c r="B20" s="465" t="s">
        <v>613</v>
      </c>
      <c r="C20" s="73" t="s">
        <v>86</v>
      </c>
      <c r="D20" s="540" t="str">
        <f t="shared" si="0"/>
        <v/>
      </c>
    </row>
    <row r="21" spans="1:4" ht="39.9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00000000000006" customHeight="1">
      <c r="A22" s="401" t="s">
        <v>8</v>
      </c>
      <c r="B22" s="465" t="s">
        <v>668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955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" customHeight="1">
      <c r="A26" s="401" t="s">
        <v>781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782</v>
      </c>
      <c r="B27" s="556" t="s">
        <v>954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669</v>
      </c>
      <c r="C28" s="73" t="s">
        <v>86</v>
      </c>
      <c r="D28" s="540" t="str">
        <f t="shared" si="0"/>
        <v/>
      </c>
    </row>
    <row r="29" spans="1:4" ht="34.950000000000003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09" t="s">
        <v>504</v>
      </c>
      <c r="C30" s="1209"/>
      <c r="D30" s="1210"/>
    </row>
    <row r="31" spans="1:4" ht="49.95" customHeight="1">
      <c r="A31" s="400" t="s">
        <v>780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783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784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785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786</v>
      </c>
      <c r="B35" s="465" t="s">
        <v>696</v>
      </c>
      <c r="C35" s="73" t="s">
        <v>86</v>
      </c>
      <c r="D35" s="540" t="str">
        <f t="shared" si="1"/>
        <v/>
      </c>
    </row>
    <row r="36" spans="1:6" ht="54.9" customHeight="1">
      <c r="A36" s="401" t="s">
        <v>787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" customHeight="1">
      <c r="A37" s="401" t="s">
        <v>93</v>
      </c>
      <c r="B37" s="465" t="s">
        <v>670</v>
      </c>
      <c r="C37" s="73" t="s">
        <v>86</v>
      </c>
      <c r="D37" s="540" t="str">
        <f t="shared" si="1"/>
        <v/>
      </c>
    </row>
    <row r="38" spans="1:6" ht="39.9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" customHeight="1">
      <c r="A42" s="401" t="s">
        <v>98</v>
      </c>
      <c r="B42" s="465" t="s">
        <v>974</v>
      </c>
      <c r="C42" s="73" t="s">
        <v>86</v>
      </c>
      <c r="D42" s="540" t="str">
        <f t="shared" si="1"/>
        <v/>
      </c>
    </row>
    <row r="43" spans="1:6" ht="39.9" customHeight="1">
      <c r="A43" s="401" t="s">
        <v>99</v>
      </c>
      <c r="B43" s="465" t="s">
        <v>697</v>
      </c>
      <c r="C43" s="73" t="s">
        <v>86</v>
      </c>
      <c r="D43" s="540" t="str">
        <f t="shared" si="1"/>
        <v/>
      </c>
    </row>
    <row r="44" spans="1:6" ht="15" customHeight="1">
      <c r="A44" s="533" t="s">
        <v>788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789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15" t="s">
        <v>86</v>
      </c>
      <c r="D46" s="1216"/>
      <c r="F46" s="539" t="s">
        <v>711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712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671</v>
      </c>
      <c r="C50" s="73" t="s">
        <v>86</v>
      </c>
      <c r="D50" s="540" t="str">
        <f>IF(C50="ND",0,"")</f>
        <v/>
      </c>
    </row>
    <row r="51" spans="1:10" ht="39.9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672</v>
      </c>
      <c r="C52" s="1215" t="s">
        <v>86</v>
      </c>
      <c r="D52" s="1216"/>
    </row>
    <row r="53" spans="1:10" ht="41.4" customHeight="1">
      <c r="A53" s="702" t="s">
        <v>9</v>
      </c>
      <c r="B53" s="593" t="s">
        <v>861</v>
      </c>
      <c r="C53" s="73" t="s">
        <v>86</v>
      </c>
      <c r="D53" s="562"/>
    </row>
    <row r="54" spans="1:10" ht="30" customHeight="1">
      <c r="A54" s="702" t="s">
        <v>790</v>
      </c>
      <c r="B54" s="561" t="s">
        <v>769</v>
      </c>
      <c r="C54" s="73" t="s">
        <v>86</v>
      </c>
      <c r="D54" s="540" t="str">
        <f t="shared" ref="D54:D58" si="2">IF(C54="ND",0,"")</f>
        <v/>
      </c>
    </row>
    <row r="55" spans="1:10" ht="39.9" customHeight="1">
      <c r="A55" s="702" t="s">
        <v>791</v>
      </c>
      <c r="B55" s="465" t="s">
        <v>599</v>
      </c>
      <c r="C55" s="73" t="s">
        <v>86</v>
      </c>
      <c r="D55" s="540" t="str">
        <f t="shared" si="2"/>
        <v/>
      </c>
    </row>
    <row r="56" spans="1:10" ht="39.9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" customHeight="1">
      <c r="A58" s="702" t="s">
        <v>0</v>
      </c>
      <c r="B58" s="465" t="s">
        <v>673</v>
      </c>
      <c r="C58" s="73" t="s">
        <v>86</v>
      </c>
      <c r="D58" s="540" t="str">
        <f t="shared" si="2"/>
        <v/>
      </c>
    </row>
    <row r="59" spans="1:10" ht="15" customHeight="1">
      <c r="A59" s="1211" t="s">
        <v>427</v>
      </c>
      <c r="B59" s="1210"/>
      <c r="C59" s="1215" t="s">
        <v>86</v>
      </c>
      <c r="D59" s="1216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13" t="s">
        <v>16</v>
      </c>
      <c r="B62" s="1214"/>
      <c r="C62" s="467"/>
      <c r="D62" s="494">
        <f>SUM(D6:D7,D9:D11,D13:D14,D16,D18:D24,D25:D29,D31:D37,D38:D45,D47:D51,D55:D58,D60:D61)</f>
        <v>0</v>
      </c>
      <c r="E62" s="204"/>
      <c r="F62" s="539" t="s">
        <v>711</v>
      </c>
      <c r="G62" s="204"/>
      <c r="H62" s="204"/>
      <c r="I62" s="204"/>
      <c r="J62" s="204"/>
    </row>
    <row r="63" spans="1:10" ht="67.5" customHeight="1">
      <c r="A63" s="1212" t="s">
        <v>966</v>
      </c>
      <c r="B63" s="1212"/>
      <c r="C63" s="1212"/>
      <c r="D63" s="1212"/>
      <c r="F63" s="539"/>
    </row>
    <row r="64" spans="1:10" ht="91.2" customHeight="1">
      <c r="A64" s="1207" t="s">
        <v>862</v>
      </c>
      <c r="B64" s="1208"/>
      <c r="C64" s="1208"/>
      <c r="D64" s="1208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2014-2020_19.2/4.1/r&amp;R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topLeftCell="A31" zoomScale="110" zoomScaleNormal="85" zoomScaleSheetLayoutView="110" zoomScalePageLayoutView="120" workbookViewId="0">
      <selection activeCell="A31" sqref="A1:XFD1048576"/>
    </sheetView>
  </sheetViews>
  <sheetFormatPr defaultColWidth="9.109375" defaultRowHeight="13.2"/>
  <cols>
    <col min="1" max="1" width="3.109375" style="225" customWidth="1"/>
    <col min="2" max="18" width="2.6640625" style="178" customWidth="1"/>
    <col min="19" max="19" width="2" style="178" customWidth="1"/>
    <col min="20" max="20" width="1.88671875" style="178" customWidth="1"/>
    <col min="21" max="28" width="2.88671875" style="178" customWidth="1"/>
    <col min="29" max="29" width="2.33203125" style="178" customWidth="1"/>
    <col min="30" max="35" width="2.88671875" style="178" customWidth="1"/>
    <col min="36" max="37" width="2.44140625" style="178" customWidth="1"/>
    <col min="38" max="38" width="2.6640625" style="178" customWidth="1"/>
    <col min="39" max="39" width="9.109375" style="187"/>
    <col min="40" max="16384" width="9.10937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" customHeight="1">
      <c r="A3" s="440" t="s">
        <v>356</v>
      </c>
      <c r="B3" s="1246" t="s">
        <v>494</v>
      </c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  <c r="O3" s="1246"/>
      <c r="P3" s="1246"/>
      <c r="Q3" s="1246"/>
      <c r="R3" s="1246"/>
      <c r="S3" s="1246"/>
      <c r="T3" s="1246"/>
      <c r="U3" s="1246"/>
      <c r="V3" s="1246"/>
      <c r="W3" s="1247"/>
      <c r="X3" s="1248">
        <f>B_IV!AB32</f>
        <v>0</v>
      </c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250"/>
      <c r="AJ3" s="1245" t="s">
        <v>10</v>
      </c>
      <c r="AK3" s="1245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" customHeight="1">
      <c r="A5" s="441"/>
      <c r="B5" s="1245" t="s">
        <v>345</v>
      </c>
      <c r="C5" s="1245"/>
      <c r="D5" s="1245"/>
      <c r="E5" s="1252"/>
      <c r="F5" s="1133"/>
      <c r="G5" s="1251"/>
      <c r="H5" s="1251"/>
      <c r="I5" s="1251"/>
      <c r="J5" s="1251"/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1"/>
      <c r="AH5" s="1251"/>
      <c r="AI5" s="1251"/>
      <c r="AJ5" s="210"/>
      <c r="AK5" s="210"/>
      <c r="AL5" s="187"/>
    </row>
    <row r="6" spans="1:39" ht="3" customHeight="1">
      <c r="A6" s="1253"/>
      <c r="B6" s="1254"/>
      <c r="C6" s="1254"/>
      <c r="D6" s="1254"/>
      <c r="E6" s="1254"/>
      <c r="F6" s="1254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6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2"/>
      <c r="D7" s="1262"/>
      <c r="E7" s="1262"/>
      <c r="F7" s="1262"/>
      <c r="G7" s="1262"/>
      <c r="H7" s="1262"/>
      <c r="I7" s="1262"/>
      <c r="J7" s="1262"/>
      <c r="K7" s="1262"/>
      <c r="L7" s="1262"/>
      <c r="M7" s="1262"/>
      <c r="N7" s="1262"/>
      <c r="O7" s="1262"/>
      <c r="P7" s="1262"/>
      <c r="Q7" s="1262"/>
      <c r="R7" s="1262"/>
      <c r="S7" s="1262"/>
      <c r="T7" s="1262"/>
      <c r="U7" s="1262"/>
      <c r="V7" s="1262"/>
      <c r="W7" s="535"/>
      <c r="X7" s="1255">
        <f>IF(B_IV!E58&gt;0,B_IV!E58,IF(B_IV!AE67&gt;0,B_IV!AE67,0))</f>
        <v>0</v>
      </c>
      <c r="Y7" s="1256"/>
      <c r="Z7" s="1256"/>
      <c r="AA7" s="1256"/>
      <c r="AB7" s="1256"/>
      <c r="AC7" s="1256"/>
      <c r="AD7" s="1256"/>
      <c r="AE7" s="1256"/>
      <c r="AF7" s="1256"/>
      <c r="AG7" s="1256"/>
      <c r="AH7" s="1256"/>
      <c r="AI7" s="1257"/>
      <c r="AJ7" s="413" t="s">
        <v>10</v>
      </c>
      <c r="AK7" s="413"/>
      <c r="AL7" s="187"/>
    </row>
    <row r="8" spans="1:39" ht="12.6" customHeight="1">
      <c r="A8" s="442"/>
      <c r="B8" s="1261" t="s">
        <v>714</v>
      </c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535"/>
      <c r="X8" s="1258"/>
      <c r="Y8" s="1259"/>
      <c r="Z8" s="1259"/>
      <c r="AA8" s="1259"/>
      <c r="AB8" s="1259"/>
      <c r="AC8" s="1259"/>
      <c r="AD8" s="1259"/>
      <c r="AE8" s="1259"/>
      <c r="AF8" s="1259"/>
      <c r="AG8" s="1259"/>
      <c r="AH8" s="1259"/>
      <c r="AI8" s="1260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" customHeight="1">
      <c r="A10" s="441"/>
      <c r="B10" s="1245" t="s">
        <v>345</v>
      </c>
      <c r="C10" s="1245"/>
      <c r="D10" s="1245"/>
      <c r="E10" s="1252"/>
      <c r="F10" s="1133"/>
      <c r="G10" s="1251"/>
      <c r="H10" s="1251"/>
      <c r="I10" s="1251"/>
      <c r="J10" s="1251"/>
      <c r="K10" s="1251"/>
      <c r="L10" s="1251"/>
      <c r="M10" s="1251"/>
      <c r="N10" s="1251"/>
      <c r="O10" s="1251"/>
      <c r="P10" s="1251"/>
      <c r="Q10" s="1251"/>
      <c r="R10" s="1251"/>
      <c r="S10" s="1251"/>
      <c r="T10" s="1251"/>
      <c r="U10" s="1251"/>
      <c r="V10" s="1251"/>
      <c r="W10" s="1251"/>
      <c r="X10" s="1251"/>
      <c r="Y10" s="1251"/>
      <c r="Z10" s="1251"/>
      <c r="AA10" s="1251"/>
      <c r="AB10" s="1251"/>
      <c r="AC10" s="1251"/>
      <c r="AD10" s="1251"/>
      <c r="AE10" s="1251"/>
      <c r="AF10" s="1251"/>
      <c r="AG10" s="1251"/>
      <c r="AH10" s="1251"/>
      <c r="AI10" s="1251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" customHeight="1">
      <c r="A12" s="443" t="s">
        <v>346</v>
      </c>
      <c r="B12" s="1244" t="s">
        <v>967</v>
      </c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438"/>
    </row>
    <row r="13" spans="1:39" s="213" customFormat="1" ht="14.25" customHeight="1">
      <c r="A13" s="443" t="s">
        <v>351</v>
      </c>
      <c r="B13" s="1227" t="s">
        <v>674</v>
      </c>
      <c r="C13" s="1227"/>
      <c r="D13" s="1227"/>
      <c r="E13" s="1227"/>
      <c r="F13" s="1227"/>
      <c r="G13" s="1227"/>
      <c r="H13" s="1227"/>
      <c r="I13" s="1227"/>
      <c r="J13" s="1227"/>
      <c r="K13" s="1227"/>
      <c r="L13" s="1227"/>
      <c r="M13" s="1227"/>
      <c r="N13" s="1227"/>
      <c r="O13" s="1227"/>
      <c r="P13" s="1227"/>
      <c r="Q13" s="1227"/>
      <c r="R13" s="1227"/>
      <c r="S13" s="1227"/>
      <c r="T13" s="1227"/>
      <c r="U13" s="1227"/>
      <c r="V13" s="1227"/>
      <c r="W13" s="1227"/>
      <c r="X13" s="1227"/>
      <c r="Y13" s="1227"/>
      <c r="Z13" s="1227"/>
      <c r="AA13" s="1227"/>
      <c r="AB13" s="1227"/>
      <c r="AC13" s="1227"/>
      <c r="AD13" s="1227"/>
      <c r="AE13" s="1227"/>
      <c r="AF13" s="1227"/>
      <c r="AG13" s="1227"/>
      <c r="AH13" s="1227"/>
      <c r="AI13" s="1227"/>
      <c r="AJ13" s="1227"/>
      <c r="AK13" s="1227"/>
      <c r="AL13" s="1227"/>
      <c r="AM13" s="438"/>
    </row>
    <row r="14" spans="1:39" s="196" customFormat="1" ht="32.4" customHeight="1">
      <c r="A14" s="443" t="s">
        <v>347</v>
      </c>
      <c r="B14" s="1227" t="s">
        <v>968</v>
      </c>
      <c r="C14" s="1227"/>
      <c r="D14" s="1227"/>
      <c r="E14" s="1227"/>
      <c r="F14" s="1227"/>
      <c r="G14" s="1227"/>
      <c r="H14" s="1227"/>
      <c r="I14" s="1227"/>
      <c r="J14" s="1227"/>
      <c r="K14" s="1227"/>
      <c r="L14" s="1227"/>
      <c r="M14" s="1227"/>
      <c r="N14" s="1227"/>
      <c r="O14" s="1227"/>
      <c r="P14" s="1227"/>
      <c r="Q14" s="1227"/>
      <c r="R14" s="1227"/>
      <c r="S14" s="1227"/>
      <c r="T14" s="1227"/>
      <c r="U14" s="1227"/>
      <c r="V14" s="1227"/>
      <c r="W14" s="1227"/>
      <c r="X14" s="1227"/>
      <c r="Y14" s="1227"/>
      <c r="Z14" s="1227"/>
      <c r="AA14" s="1227"/>
      <c r="AB14" s="1227"/>
      <c r="AC14" s="1227"/>
      <c r="AD14" s="1227"/>
      <c r="AE14" s="1227"/>
      <c r="AF14" s="1227"/>
      <c r="AG14" s="1227"/>
      <c r="AH14" s="1227"/>
      <c r="AI14" s="1227"/>
      <c r="AJ14" s="1227"/>
      <c r="AK14" s="1227"/>
      <c r="AL14" s="1227"/>
      <c r="AM14" s="368"/>
    </row>
    <row r="15" spans="1:39" s="196" customFormat="1" ht="46.8" customHeight="1">
      <c r="A15" s="443" t="s">
        <v>348</v>
      </c>
      <c r="B15" s="1227" t="s">
        <v>863</v>
      </c>
      <c r="C15" s="1227"/>
      <c r="D15" s="1227"/>
      <c r="E15" s="1227"/>
      <c r="F15" s="1227"/>
      <c r="G15" s="1227"/>
      <c r="H15" s="1227"/>
      <c r="I15" s="1227"/>
      <c r="J15" s="1227"/>
      <c r="K15" s="1227"/>
      <c r="L15" s="1227"/>
      <c r="M15" s="1227"/>
      <c r="N15" s="1227"/>
      <c r="O15" s="1227"/>
      <c r="P15" s="1227"/>
      <c r="Q15" s="1227"/>
      <c r="R15" s="1227"/>
      <c r="S15" s="1227"/>
      <c r="T15" s="1227"/>
      <c r="U15" s="1227"/>
      <c r="V15" s="1227"/>
      <c r="W15" s="1227"/>
      <c r="X15" s="1227"/>
      <c r="Y15" s="1227"/>
      <c r="Z15" s="1227"/>
      <c r="AA15" s="1227"/>
      <c r="AB15" s="1227"/>
      <c r="AC15" s="1227"/>
      <c r="AD15" s="1227"/>
      <c r="AE15" s="1227"/>
      <c r="AF15" s="1227"/>
      <c r="AG15" s="1227"/>
      <c r="AH15" s="1227"/>
      <c r="AI15" s="1227"/>
      <c r="AJ15" s="1227"/>
      <c r="AK15" s="1227"/>
      <c r="AL15" s="1227"/>
      <c r="AM15" s="368"/>
    </row>
    <row r="16" spans="1:39" s="213" customFormat="1" ht="47.4" customHeight="1">
      <c r="A16" s="443" t="s">
        <v>349</v>
      </c>
      <c r="B16" s="1227" t="s">
        <v>752</v>
      </c>
      <c r="C16" s="1227"/>
      <c r="D16" s="1227"/>
      <c r="E16" s="1227"/>
      <c r="F16" s="1227"/>
      <c r="G16" s="1227"/>
      <c r="H16" s="1227"/>
      <c r="I16" s="1227"/>
      <c r="J16" s="1227"/>
      <c r="K16" s="1227"/>
      <c r="L16" s="1227"/>
      <c r="M16" s="1227"/>
      <c r="N16" s="1227"/>
      <c r="O16" s="1227"/>
      <c r="P16" s="1227"/>
      <c r="Q16" s="1227"/>
      <c r="R16" s="1227"/>
      <c r="S16" s="1227"/>
      <c r="T16" s="1227"/>
      <c r="U16" s="1227"/>
      <c r="V16" s="1227"/>
      <c r="W16" s="1227"/>
      <c r="X16" s="1227"/>
      <c r="Y16" s="1227"/>
      <c r="Z16" s="1227"/>
      <c r="AA16" s="1227"/>
      <c r="AB16" s="1227"/>
      <c r="AC16" s="1227"/>
      <c r="AD16" s="1227"/>
      <c r="AE16" s="1227"/>
      <c r="AF16" s="1227"/>
      <c r="AG16" s="1227"/>
      <c r="AH16" s="1227"/>
      <c r="AI16" s="1227"/>
      <c r="AJ16" s="1227"/>
      <c r="AK16" s="1227"/>
      <c r="AL16" s="1227"/>
      <c r="AM16" s="438"/>
    </row>
    <row r="17" spans="1:39" s="196" customFormat="1" ht="25.2" customHeight="1">
      <c r="A17" s="444" t="s">
        <v>450</v>
      </c>
      <c r="B17" s="1227" t="s">
        <v>753</v>
      </c>
      <c r="C17" s="1227"/>
      <c r="D17" s="1227"/>
      <c r="E17" s="1227"/>
      <c r="F17" s="1227"/>
      <c r="G17" s="1227"/>
      <c r="H17" s="1227"/>
      <c r="I17" s="1227"/>
      <c r="J17" s="1227"/>
      <c r="K17" s="1227"/>
      <c r="L17" s="1227"/>
      <c r="M17" s="1227"/>
      <c r="N17" s="1227"/>
      <c r="O17" s="1227"/>
      <c r="P17" s="1227"/>
      <c r="Q17" s="1227"/>
      <c r="R17" s="1227"/>
      <c r="S17" s="1227"/>
      <c r="T17" s="1227"/>
      <c r="U17" s="1227"/>
      <c r="V17" s="1227"/>
      <c r="W17" s="1227"/>
      <c r="X17" s="1227"/>
      <c r="Y17" s="1227"/>
      <c r="Z17" s="1227"/>
      <c r="AA17" s="1227"/>
      <c r="AB17" s="1227"/>
      <c r="AC17" s="1227"/>
      <c r="AD17" s="1227"/>
      <c r="AE17" s="1227"/>
      <c r="AF17" s="1227"/>
      <c r="AG17" s="1227"/>
      <c r="AH17" s="1227"/>
      <c r="AI17" s="1227"/>
      <c r="AJ17" s="1227"/>
      <c r="AK17" s="1227"/>
      <c r="AL17" s="1227"/>
      <c r="AM17" s="368"/>
    </row>
    <row r="18" spans="1:39" s="196" customFormat="1" ht="19.95" customHeight="1">
      <c r="A18" s="444" t="s">
        <v>624</v>
      </c>
      <c r="B18" s="1228" t="s">
        <v>508</v>
      </c>
      <c r="C18" s="1228"/>
      <c r="D18" s="1228"/>
      <c r="E18" s="1228"/>
      <c r="F18" s="1228"/>
      <c r="G18" s="1228"/>
      <c r="H18" s="1228"/>
      <c r="I18" s="1228"/>
      <c r="J18" s="1228"/>
      <c r="K18" s="1228"/>
      <c r="L18" s="1228"/>
      <c r="M18" s="1228"/>
      <c r="N18" s="1228"/>
      <c r="O18" s="1228"/>
      <c r="P18" s="1228"/>
      <c r="Q18" s="1228"/>
      <c r="R18" s="1228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29" t="s">
        <v>509</v>
      </c>
      <c r="D19" s="1230"/>
      <c r="E19" s="359"/>
      <c r="F19" s="359"/>
      <c r="G19" s="359"/>
      <c r="H19" s="186" t="s">
        <v>181</v>
      </c>
      <c r="I19" s="1231" t="s">
        <v>510</v>
      </c>
      <c r="J19" s="1228"/>
      <c r="K19" s="1228"/>
      <c r="L19" s="1228"/>
      <c r="M19" s="1228"/>
      <c r="N19" s="1228"/>
      <c r="O19" s="1228"/>
      <c r="P19" s="1228"/>
      <c r="Q19" s="359"/>
      <c r="R19" s="359"/>
      <c r="S19" s="359"/>
      <c r="T19" s="387"/>
      <c r="U19" s="186" t="s">
        <v>181</v>
      </c>
      <c r="V19" s="1231" t="s">
        <v>511</v>
      </c>
      <c r="W19" s="1228"/>
      <c r="X19" s="1228"/>
      <c r="Y19" s="1228"/>
      <c r="Z19" s="1228"/>
      <c r="AA19" s="1228"/>
      <c r="AB19" s="1228"/>
      <c r="AC19" s="1228"/>
      <c r="AD19" s="1228"/>
      <c r="AE19" s="359"/>
      <c r="AF19" s="359"/>
      <c r="AG19" s="186" t="s">
        <v>181</v>
      </c>
      <c r="AH19" s="1228" t="s">
        <v>675</v>
      </c>
      <c r="AI19" s="1228"/>
      <c r="AJ19" s="1228"/>
      <c r="AK19" s="1228"/>
      <c r="AL19" s="214"/>
      <c r="AM19" s="368"/>
    </row>
    <row r="20" spans="1:39" s="196" customFormat="1" ht="4.5" customHeight="1">
      <c r="A20" s="443"/>
      <c r="B20" s="359"/>
      <c r="C20" s="1227" t="s">
        <v>676</v>
      </c>
      <c r="D20" s="1227"/>
      <c r="E20" s="1227"/>
      <c r="F20" s="1227"/>
      <c r="G20" s="1227"/>
      <c r="H20" s="1227"/>
      <c r="I20" s="1227"/>
      <c r="J20" s="1227"/>
      <c r="K20" s="1227"/>
      <c r="L20" s="1227"/>
      <c r="M20" s="1227"/>
      <c r="N20" s="1227"/>
      <c r="O20" s="1227"/>
      <c r="P20" s="1227"/>
      <c r="Q20" s="1227"/>
      <c r="R20" s="1227"/>
      <c r="S20" s="1227"/>
      <c r="T20" s="1227"/>
      <c r="U20" s="1227"/>
      <c r="V20" s="1227"/>
      <c r="W20" s="1227"/>
      <c r="X20" s="1227"/>
      <c r="Y20" s="1227"/>
      <c r="Z20" s="1227"/>
      <c r="AA20" s="1227"/>
      <c r="AB20" s="1227"/>
      <c r="AC20" s="1227"/>
      <c r="AD20" s="1227"/>
      <c r="AE20" s="1227"/>
      <c r="AF20" s="1227"/>
      <c r="AG20" s="1227"/>
      <c r="AH20" s="1227"/>
      <c r="AI20" s="1227"/>
      <c r="AJ20" s="1227"/>
      <c r="AK20" s="1227"/>
      <c r="AL20" s="1227"/>
      <c r="AM20" s="368"/>
    </row>
    <row r="21" spans="1:39" s="196" customFormat="1" ht="13.5" customHeight="1">
      <c r="A21" s="443"/>
      <c r="B21" s="186" t="s">
        <v>181</v>
      </c>
      <c r="C21" s="1227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  <c r="R21" s="1227"/>
      <c r="S21" s="1227"/>
      <c r="T21" s="1227"/>
      <c r="U21" s="1227"/>
      <c r="V21" s="1227"/>
      <c r="W21" s="1227"/>
      <c r="X21" s="1227"/>
      <c r="Y21" s="1227"/>
      <c r="Z21" s="1227"/>
      <c r="AA21" s="1227"/>
      <c r="AB21" s="1227"/>
      <c r="AC21" s="1227"/>
      <c r="AD21" s="1227"/>
      <c r="AE21" s="1227"/>
      <c r="AF21" s="1227"/>
      <c r="AG21" s="1227"/>
      <c r="AH21" s="1227"/>
      <c r="AI21" s="1227"/>
      <c r="AJ21" s="1227"/>
      <c r="AK21" s="1227"/>
      <c r="AL21" s="1227"/>
      <c r="AM21" s="214"/>
    </row>
    <row r="22" spans="1:39" s="196" customFormat="1" ht="4.5" customHeight="1">
      <c r="A22" s="443"/>
      <c r="B22" s="359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  <c r="R22" s="1227"/>
      <c r="S22" s="1227"/>
      <c r="T22" s="1227"/>
      <c r="U22" s="1227"/>
      <c r="V22" s="1227"/>
      <c r="W22" s="1227"/>
      <c r="X22" s="1227"/>
      <c r="Y22" s="1227"/>
      <c r="Z22" s="1227"/>
      <c r="AA22" s="1227"/>
      <c r="AB22" s="1227"/>
      <c r="AC22" s="1227"/>
      <c r="AD22" s="1227"/>
      <c r="AE22" s="1227"/>
      <c r="AF22" s="1227"/>
      <c r="AG22" s="1227"/>
      <c r="AH22" s="1227"/>
      <c r="AI22" s="1227"/>
      <c r="AJ22" s="1227"/>
      <c r="AK22" s="1227"/>
      <c r="AL22" s="1227"/>
      <c r="AM22" s="368"/>
    </row>
    <row r="23" spans="1:39" s="196" customFormat="1" ht="4.5" customHeight="1">
      <c r="A23" s="443"/>
      <c r="B23" s="359"/>
      <c r="C23" s="1227" t="s">
        <v>677</v>
      </c>
      <c r="D23" s="1227"/>
      <c r="E23" s="1227"/>
      <c r="F23" s="1227"/>
      <c r="G23" s="1227"/>
      <c r="H23" s="1227"/>
      <c r="I23" s="1227"/>
      <c r="J23" s="1227"/>
      <c r="K23" s="1227"/>
      <c r="L23" s="1227"/>
      <c r="M23" s="1227"/>
      <c r="N23" s="1227"/>
      <c r="O23" s="1227"/>
      <c r="P23" s="1227"/>
      <c r="Q23" s="1227"/>
      <c r="R23" s="1227"/>
      <c r="S23" s="1227"/>
      <c r="T23" s="1227"/>
      <c r="U23" s="1227"/>
      <c r="V23" s="1227"/>
      <c r="W23" s="1227"/>
      <c r="X23" s="1227"/>
      <c r="Y23" s="1227"/>
      <c r="Z23" s="1227"/>
      <c r="AA23" s="1227"/>
      <c r="AB23" s="1227"/>
      <c r="AC23" s="1227"/>
      <c r="AD23" s="1227"/>
      <c r="AE23" s="1227"/>
      <c r="AF23" s="1227"/>
      <c r="AG23" s="1227"/>
      <c r="AH23" s="1227"/>
      <c r="AI23" s="1227"/>
      <c r="AJ23" s="1227"/>
      <c r="AK23" s="1227"/>
      <c r="AL23" s="1227"/>
      <c r="AM23" s="368"/>
    </row>
    <row r="24" spans="1:39" s="196" customFormat="1" ht="13.5" customHeight="1">
      <c r="A24" s="443"/>
      <c r="B24" s="186" t="s">
        <v>181</v>
      </c>
      <c r="C24" s="1227"/>
      <c r="D24" s="1227"/>
      <c r="E24" s="1227"/>
      <c r="F24" s="1227"/>
      <c r="G24" s="1227"/>
      <c r="H24" s="1227"/>
      <c r="I24" s="1227"/>
      <c r="J24" s="1227"/>
      <c r="K24" s="1227"/>
      <c r="L24" s="1227"/>
      <c r="M24" s="1227"/>
      <c r="N24" s="1227"/>
      <c r="O24" s="1227"/>
      <c r="P24" s="1227"/>
      <c r="Q24" s="1227"/>
      <c r="R24" s="1227"/>
      <c r="S24" s="1227"/>
      <c r="T24" s="1227"/>
      <c r="U24" s="1227"/>
      <c r="V24" s="1227"/>
      <c r="W24" s="1227"/>
      <c r="X24" s="1227"/>
      <c r="Y24" s="1227"/>
      <c r="Z24" s="1227"/>
      <c r="AA24" s="1227"/>
      <c r="AB24" s="1227"/>
      <c r="AC24" s="1227"/>
      <c r="AD24" s="1227"/>
      <c r="AE24" s="1227"/>
      <c r="AF24" s="1227"/>
      <c r="AG24" s="1227"/>
      <c r="AH24" s="1227"/>
      <c r="AI24" s="1227"/>
      <c r="AJ24" s="1227"/>
      <c r="AK24" s="1227"/>
      <c r="AL24" s="1227"/>
      <c r="AM24" s="368"/>
    </row>
    <row r="25" spans="1:39" s="196" customFormat="1" ht="4.5" customHeight="1">
      <c r="A25" s="443"/>
      <c r="B25" s="359"/>
      <c r="C25" s="1227"/>
      <c r="D25" s="1227"/>
      <c r="E25" s="1227"/>
      <c r="F25" s="1227"/>
      <c r="G25" s="1227"/>
      <c r="H25" s="1227"/>
      <c r="I25" s="1227"/>
      <c r="J25" s="1227"/>
      <c r="K25" s="1227"/>
      <c r="L25" s="1227"/>
      <c r="M25" s="1227"/>
      <c r="N25" s="1227"/>
      <c r="O25" s="1227"/>
      <c r="P25" s="1227"/>
      <c r="Q25" s="1227"/>
      <c r="R25" s="1227"/>
      <c r="S25" s="1227"/>
      <c r="T25" s="1227"/>
      <c r="U25" s="1227"/>
      <c r="V25" s="1227"/>
      <c r="W25" s="1227"/>
      <c r="X25" s="1227"/>
      <c r="Y25" s="1227"/>
      <c r="Z25" s="1227"/>
      <c r="AA25" s="1227"/>
      <c r="AB25" s="1227"/>
      <c r="AC25" s="1227"/>
      <c r="AD25" s="1227"/>
      <c r="AE25" s="1227"/>
      <c r="AF25" s="1227"/>
      <c r="AG25" s="1227"/>
      <c r="AH25" s="1227"/>
      <c r="AI25" s="1227"/>
      <c r="AJ25" s="1227"/>
      <c r="AK25" s="1227"/>
      <c r="AL25" s="1227"/>
      <c r="AM25" s="368"/>
    </row>
    <row r="26" spans="1:39" s="196" customFormat="1" ht="4.5" customHeight="1">
      <c r="A26" s="443"/>
      <c r="B26" s="359"/>
      <c r="C26" s="1227" t="s">
        <v>678</v>
      </c>
      <c r="D26" s="1227"/>
      <c r="E26" s="1227"/>
      <c r="F26" s="1227"/>
      <c r="G26" s="1227"/>
      <c r="H26" s="1227"/>
      <c r="I26" s="1227"/>
      <c r="J26" s="1227"/>
      <c r="K26" s="1227"/>
      <c r="L26" s="1227"/>
      <c r="M26" s="1227"/>
      <c r="N26" s="1227"/>
      <c r="O26" s="1227"/>
      <c r="P26" s="1227"/>
      <c r="Q26" s="1227"/>
      <c r="R26" s="1227"/>
      <c r="S26" s="1227"/>
      <c r="T26" s="1227"/>
      <c r="U26" s="1227"/>
      <c r="V26" s="1227"/>
      <c r="W26" s="1227"/>
      <c r="X26" s="1227"/>
      <c r="Y26" s="1227"/>
      <c r="Z26" s="1227"/>
      <c r="AA26" s="1227"/>
      <c r="AB26" s="1227"/>
      <c r="AC26" s="1227"/>
      <c r="AD26" s="1227"/>
      <c r="AE26" s="1227"/>
      <c r="AF26" s="1227"/>
      <c r="AG26" s="1227"/>
      <c r="AH26" s="1227"/>
      <c r="AI26" s="1227"/>
      <c r="AJ26" s="1227"/>
      <c r="AK26" s="1227"/>
      <c r="AL26" s="1227"/>
      <c r="AM26" s="368"/>
    </row>
    <row r="27" spans="1:39" s="196" customFormat="1" ht="13.5" customHeight="1">
      <c r="A27" s="443"/>
      <c r="B27" s="186" t="s">
        <v>181</v>
      </c>
      <c r="C27" s="1227"/>
      <c r="D27" s="1227"/>
      <c r="E27" s="1227"/>
      <c r="F27" s="1227"/>
      <c r="G27" s="1227"/>
      <c r="H27" s="1227"/>
      <c r="I27" s="1227"/>
      <c r="J27" s="1227"/>
      <c r="K27" s="1227"/>
      <c r="L27" s="1227"/>
      <c r="M27" s="1227"/>
      <c r="N27" s="1227"/>
      <c r="O27" s="1227"/>
      <c r="P27" s="1227"/>
      <c r="Q27" s="1227"/>
      <c r="R27" s="1227"/>
      <c r="S27" s="1227"/>
      <c r="T27" s="1227"/>
      <c r="U27" s="1227"/>
      <c r="V27" s="1227"/>
      <c r="W27" s="1227"/>
      <c r="X27" s="1227"/>
      <c r="Y27" s="1227"/>
      <c r="Z27" s="1227"/>
      <c r="AA27" s="1227"/>
      <c r="AB27" s="1227"/>
      <c r="AC27" s="1227"/>
      <c r="AD27" s="1227"/>
      <c r="AE27" s="1227"/>
      <c r="AF27" s="1227"/>
      <c r="AG27" s="1227"/>
      <c r="AH27" s="1227"/>
      <c r="AI27" s="1227"/>
      <c r="AJ27" s="1227"/>
      <c r="AK27" s="1227"/>
      <c r="AL27" s="1227"/>
      <c r="AM27" s="368"/>
    </row>
    <row r="28" spans="1:39" s="196" customFormat="1" ht="4.5" customHeight="1">
      <c r="A28" s="443"/>
      <c r="B28" s="359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7"/>
      <c r="AC28" s="1227"/>
      <c r="AD28" s="1227"/>
      <c r="AE28" s="1227"/>
      <c r="AF28" s="1227"/>
      <c r="AG28" s="1227"/>
      <c r="AH28" s="1227"/>
      <c r="AI28" s="1227"/>
      <c r="AJ28" s="1227"/>
      <c r="AK28" s="1227"/>
      <c r="AL28" s="1227"/>
      <c r="AM28" s="368"/>
    </row>
    <row r="29" spans="1:39" s="196" customFormat="1" ht="11.4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95" customHeight="1">
      <c r="A30" s="445" t="s">
        <v>8</v>
      </c>
      <c r="B30" s="1266" t="s">
        <v>420</v>
      </c>
      <c r="C30" s="1266"/>
      <c r="D30" s="1266"/>
      <c r="E30" s="1266"/>
      <c r="F30" s="1266"/>
      <c r="G30" s="1266"/>
      <c r="H30" s="1266"/>
      <c r="I30" s="1266"/>
      <c r="J30" s="1266"/>
      <c r="K30" s="1266"/>
      <c r="L30" s="1266"/>
      <c r="M30" s="1266"/>
      <c r="N30" s="1266"/>
      <c r="O30" s="1266"/>
      <c r="P30" s="1266"/>
      <c r="Q30" s="1266"/>
      <c r="R30" s="1266"/>
      <c r="S30" s="1266"/>
      <c r="T30" s="1266"/>
      <c r="U30" s="1266"/>
      <c r="V30" s="1266"/>
      <c r="W30" s="1266"/>
      <c r="X30" s="1266"/>
      <c r="Y30" s="1266"/>
      <c r="Z30" s="1266"/>
      <c r="AA30" s="1266"/>
      <c r="AB30" s="1266"/>
      <c r="AC30" s="1266"/>
      <c r="AD30" s="1266"/>
      <c r="AE30" s="1266"/>
      <c r="AF30" s="1266"/>
      <c r="AG30" s="1266"/>
      <c r="AH30" s="1266"/>
      <c r="AI30" s="1266"/>
      <c r="AJ30" s="1266"/>
      <c r="AK30" s="1266"/>
      <c r="AL30" s="1266"/>
      <c r="AM30" s="368"/>
    </row>
    <row r="31" spans="1:39" s="196" customFormat="1" ht="27.6" customHeight="1">
      <c r="A31" s="443" t="s">
        <v>350</v>
      </c>
      <c r="B31" s="1227" t="s">
        <v>436</v>
      </c>
      <c r="C31" s="1227"/>
      <c r="D31" s="1227"/>
      <c r="E31" s="1227"/>
      <c r="F31" s="1227"/>
      <c r="G31" s="1227"/>
      <c r="H31" s="1227"/>
      <c r="I31" s="1227"/>
      <c r="J31" s="1227"/>
      <c r="K31" s="1227"/>
      <c r="L31" s="1227"/>
      <c r="M31" s="1227"/>
      <c r="N31" s="1227"/>
      <c r="O31" s="1227"/>
      <c r="P31" s="1227"/>
      <c r="Q31" s="1227"/>
      <c r="R31" s="1227"/>
      <c r="S31" s="1227"/>
      <c r="T31" s="1227"/>
      <c r="U31" s="1227"/>
      <c r="V31" s="1227"/>
      <c r="W31" s="1227"/>
      <c r="X31" s="1227"/>
      <c r="Y31" s="1227"/>
      <c r="Z31" s="1227"/>
      <c r="AA31" s="1227"/>
      <c r="AB31" s="1227"/>
      <c r="AC31" s="1227"/>
      <c r="AD31" s="1227"/>
      <c r="AE31" s="1227"/>
      <c r="AF31" s="1227"/>
      <c r="AG31" s="1227"/>
      <c r="AH31" s="1227"/>
      <c r="AI31" s="1227"/>
      <c r="AJ31" s="1227"/>
      <c r="AK31" s="1227"/>
      <c r="AL31" s="1227"/>
      <c r="AM31" s="368"/>
    </row>
    <row r="32" spans="1:39" s="196" customFormat="1" ht="39.6" customHeight="1">
      <c r="A32" s="443" t="s">
        <v>351</v>
      </c>
      <c r="B32" s="1227" t="s">
        <v>864</v>
      </c>
      <c r="C32" s="1227"/>
      <c r="D32" s="1227"/>
      <c r="E32" s="1227"/>
      <c r="F32" s="1227"/>
      <c r="G32" s="1227"/>
      <c r="H32" s="1227"/>
      <c r="I32" s="1227"/>
      <c r="J32" s="1227"/>
      <c r="K32" s="1227"/>
      <c r="L32" s="1227"/>
      <c r="M32" s="1227"/>
      <c r="N32" s="1227"/>
      <c r="O32" s="1227"/>
      <c r="P32" s="1227"/>
      <c r="Q32" s="1227"/>
      <c r="R32" s="1227"/>
      <c r="S32" s="1227"/>
      <c r="T32" s="1227"/>
      <c r="U32" s="1227"/>
      <c r="V32" s="1227"/>
      <c r="W32" s="1227"/>
      <c r="X32" s="1227"/>
      <c r="Y32" s="1227"/>
      <c r="Z32" s="1227"/>
      <c r="AA32" s="1227"/>
      <c r="AB32" s="1227"/>
      <c r="AC32" s="1227"/>
      <c r="AD32" s="1227"/>
      <c r="AE32" s="1227"/>
      <c r="AF32" s="1227"/>
      <c r="AG32" s="1227"/>
      <c r="AH32" s="1227"/>
      <c r="AI32" s="1227"/>
      <c r="AJ32" s="1227"/>
      <c r="AK32" s="1227"/>
      <c r="AL32" s="1227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32"/>
      <c r="V34" s="1233"/>
      <c r="W34" s="1233"/>
      <c r="X34" s="1233"/>
      <c r="Y34" s="1233"/>
      <c r="Z34" s="1233"/>
      <c r="AA34" s="1233"/>
      <c r="AB34" s="1233"/>
      <c r="AC34" s="1233"/>
      <c r="AD34" s="1233"/>
      <c r="AE34" s="1233"/>
      <c r="AF34" s="1233"/>
      <c r="AG34" s="1233"/>
      <c r="AH34" s="1233"/>
      <c r="AI34" s="1233"/>
      <c r="AJ34" s="1233"/>
      <c r="AK34" s="1234"/>
      <c r="AL34" s="187"/>
    </row>
    <row r="35" spans="1:38" ht="15" customHeight="1">
      <c r="A35" s="447"/>
      <c r="B35" s="219"/>
      <c r="C35" s="1241"/>
      <c r="D35" s="1241"/>
      <c r="E35" s="1241"/>
      <c r="F35" s="1241"/>
      <c r="G35" s="1241"/>
      <c r="H35" s="1241"/>
      <c r="I35" s="1241"/>
      <c r="J35" s="1241"/>
      <c r="K35" s="1241"/>
      <c r="L35" s="1241"/>
      <c r="M35" s="1241"/>
      <c r="N35" s="1241"/>
      <c r="O35" s="1241"/>
      <c r="P35" s="1241"/>
      <c r="Q35" s="1241"/>
      <c r="R35" s="1241"/>
      <c r="S35" s="220"/>
      <c r="T35" s="218"/>
      <c r="U35" s="1235"/>
      <c r="V35" s="1236"/>
      <c r="W35" s="1236"/>
      <c r="X35" s="1236"/>
      <c r="Y35" s="1236"/>
      <c r="Z35" s="1236"/>
      <c r="AA35" s="1236"/>
      <c r="AB35" s="1236"/>
      <c r="AC35" s="1236"/>
      <c r="AD35" s="1236"/>
      <c r="AE35" s="1236"/>
      <c r="AF35" s="1236"/>
      <c r="AG35" s="1236"/>
      <c r="AH35" s="1236"/>
      <c r="AI35" s="1236"/>
      <c r="AJ35" s="1236"/>
      <c r="AK35" s="1237"/>
      <c r="AL35" s="187"/>
    </row>
    <row r="36" spans="1:38" ht="15" customHeight="1">
      <c r="A36" s="222"/>
      <c r="B36" s="219"/>
      <c r="C36" s="1241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1"/>
      <c r="P36" s="1241"/>
      <c r="Q36" s="1241"/>
      <c r="R36" s="1241"/>
      <c r="S36" s="221"/>
      <c r="T36" s="222"/>
      <c r="U36" s="1235"/>
      <c r="V36" s="1236"/>
      <c r="W36" s="1236"/>
      <c r="X36" s="1236"/>
      <c r="Y36" s="1236"/>
      <c r="Z36" s="1236"/>
      <c r="AA36" s="1236"/>
      <c r="AB36" s="1236"/>
      <c r="AC36" s="1236"/>
      <c r="AD36" s="1236"/>
      <c r="AE36" s="1236"/>
      <c r="AF36" s="1236"/>
      <c r="AG36" s="1236"/>
      <c r="AH36" s="1236"/>
      <c r="AI36" s="1236"/>
      <c r="AJ36" s="1236"/>
      <c r="AK36" s="1237"/>
      <c r="AL36" s="187"/>
    </row>
    <row r="37" spans="1:38" ht="15" customHeight="1">
      <c r="A37" s="182"/>
      <c r="B37" s="219"/>
      <c r="C37" s="1241"/>
      <c r="D37" s="1241"/>
      <c r="E37" s="1241"/>
      <c r="F37" s="1241"/>
      <c r="G37" s="1241"/>
      <c r="H37" s="1241"/>
      <c r="I37" s="1241"/>
      <c r="J37" s="1241"/>
      <c r="K37" s="1241"/>
      <c r="L37" s="1241"/>
      <c r="M37" s="1241"/>
      <c r="N37" s="1241"/>
      <c r="O37" s="1241"/>
      <c r="P37" s="1241"/>
      <c r="Q37" s="1241"/>
      <c r="R37" s="1241"/>
      <c r="S37" s="181"/>
      <c r="T37" s="187"/>
      <c r="U37" s="1235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6"/>
      <c r="AH37" s="1236"/>
      <c r="AI37" s="1236"/>
      <c r="AJ37" s="1236"/>
      <c r="AK37" s="1237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38"/>
      <c r="V38" s="1239"/>
      <c r="W38" s="1239"/>
      <c r="X38" s="1239"/>
      <c r="Y38" s="1239"/>
      <c r="Z38" s="1239"/>
      <c r="AA38" s="1239"/>
      <c r="AB38" s="1239"/>
      <c r="AC38" s="1239"/>
      <c r="AD38" s="1239"/>
      <c r="AE38" s="1239"/>
      <c r="AF38" s="1239"/>
      <c r="AG38" s="1239"/>
      <c r="AH38" s="1239"/>
      <c r="AI38" s="1239"/>
      <c r="AJ38" s="1239"/>
      <c r="AK38" s="1240"/>
      <c r="AL38" s="187"/>
    </row>
    <row r="39" spans="1:38" ht="12" customHeight="1">
      <c r="A39" s="182"/>
      <c r="B39" s="1264" t="s">
        <v>4</v>
      </c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5"/>
      <c r="N39" s="1265"/>
      <c r="O39" s="1265"/>
      <c r="P39" s="1265"/>
      <c r="Q39" s="1265"/>
      <c r="R39" s="1265"/>
      <c r="S39" s="1265"/>
      <c r="T39" s="210"/>
      <c r="U39" s="1263" t="s">
        <v>588</v>
      </c>
      <c r="V39" s="1263"/>
      <c r="W39" s="1263"/>
      <c r="X39" s="1263"/>
      <c r="Y39" s="1263"/>
      <c r="Z39" s="1263"/>
      <c r="AA39" s="1263"/>
      <c r="AB39" s="1263"/>
      <c r="AC39" s="1263"/>
      <c r="AD39" s="1263"/>
      <c r="AE39" s="1263"/>
      <c r="AF39" s="1263"/>
      <c r="AG39" s="1263"/>
      <c r="AH39" s="1263"/>
      <c r="AI39" s="1263"/>
      <c r="AJ39" s="1263"/>
      <c r="AK39" s="1263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63"/>
      <c r="V40" s="1263"/>
      <c r="W40" s="1263"/>
      <c r="X40" s="1263"/>
      <c r="Y40" s="1263"/>
      <c r="Z40" s="1263"/>
      <c r="AA40" s="1263"/>
      <c r="AB40" s="1263"/>
      <c r="AC40" s="1263"/>
      <c r="AD40" s="1263"/>
      <c r="AE40" s="1263"/>
      <c r="AF40" s="1263"/>
      <c r="AG40" s="1263"/>
      <c r="AH40" s="1263"/>
      <c r="AI40" s="1263"/>
      <c r="AJ40" s="1263"/>
      <c r="AK40" s="1263"/>
      <c r="AL40" s="187"/>
    </row>
    <row r="41" spans="1:38" ht="122.4" customHeight="1">
      <c r="A41" s="1242" t="s">
        <v>865</v>
      </c>
      <c r="B41" s="1243"/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1243"/>
      <c r="U41" s="1243"/>
      <c r="V41" s="1243"/>
      <c r="W41" s="1243"/>
      <c r="X41" s="1243"/>
      <c r="Y41" s="1243"/>
      <c r="Z41" s="1243"/>
      <c r="AA41" s="1243"/>
      <c r="AB41" s="1243"/>
      <c r="AC41" s="1243"/>
      <c r="AD41" s="1243"/>
      <c r="AE41" s="1243"/>
      <c r="AF41" s="1243"/>
      <c r="AG41" s="1243"/>
      <c r="AH41" s="1243"/>
      <c r="AI41" s="1243"/>
      <c r="AJ41" s="1243"/>
      <c r="AK41" s="1243"/>
      <c r="AL41" s="1243"/>
    </row>
    <row r="42" spans="1:38">
      <c r="A42" s="1225" t="s">
        <v>866</v>
      </c>
      <c r="B42" s="1226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6"/>
      <c r="AH42" s="1226"/>
      <c r="AI42" s="1226"/>
      <c r="AJ42" s="1226"/>
      <c r="AK42" s="1226"/>
      <c r="AL42" s="1226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2014-2020_19.2/4.1/r&amp;R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2" zoomScaleNormal="85" zoomScaleSheetLayoutView="100" zoomScalePageLayoutView="110" workbookViewId="0">
      <selection activeCell="B2" sqref="A1:XFD1048576"/>
    </sheetView>
  </sheetViews>
  <sheetFormatPr defaultColWidth="9.109375" defaultRowHeight="13.2"/>
  <cols>
    <col min="1" max="1" width="0.33203125" style="645" hidden="1" customWidth="1"/>
    <col min="2" max="2" width="2.5546875" style="652" customWidth="1"/>
    <col min="3" max="3" width="2.6640625" style="645" customWidth="1"/>
    <col min="4" max="22" width="2.5546875" style="645" customWidth="1"/>
    <col min="23" max="27" width="2.6640625" style="645" customWidth="1"/>
    <col min="28" max="31" width="3.44140625" style="645" customWidth="1"/>
    <col min="32" max="33" width="3.5546875" style="645" customWidth="1"/>
    <col min="34" max="35" width="2.6640625" style="645" customWidth="1"/>
    <col min="36" max="36" width="3.44140625" style="645" customWidth="1"/>
    <col min="37" max="37" width="5.33203125" style="645" customWidth="1"/>
    <col min="38" max="38" width="3.44140625" style="645" customWidth="1"/>
    <col min="39" max="39" width="11.6640625" style="645" hidden="1" customWidth="1"/>
    <col min="40" max="40" width="0.88671875" style="645" customWidth="1"/>
    <col min="41" max="16384" width="9.10937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50000000000003" customHeight="1">
      <c r="A3" s="643"/>
      <c r="B3" s="644"/>
      <c r="C3" s="1268" t="s">
        <v>900</v>
      </c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  <c r="W3" s="1269"/>
      <c r="X3" s="1269"/>
      <c r="Y3" s="1269"/>
      <c r="Z3" s="1269"/>
      <c r="AA3" s="1269"/>
      <c r="AB3" s="1269"/>
      <c r="AC3" s="1269"/>
      <c r="AD3" s="1269"/>
      <c r="AE3" s="1269"/>
      <c r="AF3" s="1269"/>
      <c r="AG3" s="1269"/>
      <c r="AH3" s="1269"/>
      <c r="AI3" s="1269"/>
      <c r="AJ3" s="1269"/>
      <c r="AK3" s="1269"/>
      <c r="AL3" s="646"/>
      <c r="AM3" s="644"/>
      <c r="AN3" s="644"/>
    </row>
    <row r="4" spans="1:40" ht="69.599999999999994" customHeight="1">
      <c r="A4" s="643"/>
      <c r="B4" s="647" t="s">
        <v>9</v>
      </c>
      <c r="C4" s="1270" t="s">
        <v>901</v>
      </c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1"/>
      <c r="AD4" s="1271"/>
      <c r="AE4" s="1271"/>
      <c r="AF4" s="1271"/>
      <c r="AG4" s="1271"/>
      <c r="AH4" s="1271"/>
      <c r="AI4" s="1271"/>
      <c r="AJ4" s="1271"/>
      <c r="AK4" s="1271"/>
      <c r="AL4" s="1271"/>
      <c r="AM4" s="644"/>
      <c r="AN4" s="644"/>
    </row>
    <row r="5" spans="1:40" ht="45" customHeight="1">
      <c r="A5" s="643"/>
      <c r="B5" s="647" t="s">
        <v>11</v>
      </c>
      <c r="C5" s="1270" t="s">
        <v>956</v>
      </c>
      <c r="D5" s="1271"/>
      <c r="E5" s="1271"/>
      <c r="F5" s="1271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1"/>
      <c r="S5" s="1271"/>
      <c r="T5" s="1271"/>
      <c r="U5" s="1271"/>
      <c r="V5" s="1271"/>
      <c r="W5" s="1271"/>
      <c r="X5" s="1271"/>
      <c r="Y5" s="1271"/>
      <c r="Z5" s="1271"/>
      <c r="AA5" s="1271"/>
      <c r="AB5" s="1271"/>
      <c r="AC5" s="1271"/>
      <c r="AD5" s="1271"/>
      <c r="AE5" s="1271"/>
      <c r="AF5" s="1271"/>
      <c r="AG5" s="1271"/>
      <c r="AH5" s="1271"/>
      <c r="AI5" s="1271"/>
      <c r="AJ5" s="1271"/>
      <c r="AK5" s="1271"/>
      <c r="AL5" s="1271"/>
      <c r="AM5" s="644"/>
      <c r="AN5" s="644"/>
    </row>
    <row r="6" spans="1:40" ht="34.950000000000003" customHeight="1">
      <c r="A6" s="643"/>
      <c r="B6" s="647" t="s">
        <v>8</v>
      </c>
      <c r="C6" s="1270" t="s">
        <v>902</v>
      </c>
      <c r="D6" s="1271"/>
      <c r="E6" s="1271"/>
      <c r="F6" s="1271"/>
      <c r="G6" s="1271"/>
      <c r="H6" s="1271"/>
      <c r="I6" s="1271"/>
      <c r="J6" s="1271"/>
      <c r="K6" s="1271"/>
      <c r="L6" s="1271"/>
      <c r="M6" s="1271"/>
      <c r="N6" s="1271"/>
      <c r="O6" s="1271"/>
      <c r="P6" s="1271"/>
      <c r="Q6" s="1271"/>
      <c r="R6" s="1271"/>
      <c r="S6" s="1271"/>
      <c r="T6" s="1271"/>
      <c r="U6" s="1271"/>
      <c r="V6" s="1271"/>
      <c r="W6" s="1271"/>
      <c r="X6" s="1271"/>
      <c r="Y6" s="1271"/>
      <c r="Z6" s="1271"/>
      <c r="AA6" s="1271"/>
      <c r="AB6" s="1271"/>
      <c r="AC6" s="1271"/>
      <c r="AD6" s="1271"/>
      <c r="AE6" s="1271"/>
      <c r="AF6" s="1271"/>
      <c r="AG6" s="1271"/>
      <c r="AH6" s="1271"/>
      <c r="AI6" s="1271"/>
      <c r="AJ6" s="1271"/>
      <c r="AK6" s="1271"/>
      <c r="AL6" s="1271"/>
      <c r="AM6" s="644"/>
      <c r="AN6" s="644"/>
    </row>
    <row r="7" spans="1:40" ht="63.6" customHeight="1">
      <c r="A7" s="643"/>
      <c r="B7" s="647" t="s">
        <v>12</v>
      </c>
      <c r="C7" s="1270" t="s">
        <v>903</v>
      </c>
      <c r="D7" s="1272"/>
      <c r="E7" s="1272"/>
      <c r="F7" s="1272"/>
      <c r="G7" s="1272"/>
      <c r="H7" s="1272"/>
      <c r="I7" s="1272"/>
      <c r="J7" s="1272"/>
      <c r="K7" s="1272"/>
      <c r="L7" s="1272"/>
      <c r="M7" s="1272"/>
      <c r="N7" s="1272"/>
      <c r="O7" s="1272"/>
      <c r="P7" s="1272"/>
      <c r="Q7" s="1272"/>
      <c r="R7" s="1272"/>
      <c r="S7" s="1272"/>
      <c r="T7" s="1272"/>
      <c r="U7" s="1272"/>
      <c r="V7" s="1272"/>
      <c r="W7" s="1272"/>
      <c r="X7" s="1272"/>
      <c r="Y7" s="1272"/>
      <c r="Z7" s="1272"/>
      <c r="AA7" s="1272"/>
      <c r="AB7" s="1272"/>
      <c r="AC7" s="1272"/>
      <c r="AD7" s="1272"/>
      <c r="AE7" s="1272"/>
      <c r="AF7" s="1272"/>
      <c r="AG7" s="1272"/>
      <c r="AH7" s="1272"/>
      <c r="AI7" s="1272"/>
      <c r="AJ7" s="1272"/>
      <c r="AK7" s="1272"/>
      <c r="AL7" s="1272"/>
      <c r="AM7" s="644"/>
      <c r="AN7" s="644"/>
    </row>
    <row r="8" spans="1:40" ht="13.95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2" customHeight="1">
      <c r="A9" s="643"/>
      <c r="B9" s="644"/>
      <c r="C9" s="1273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649"/>
      <c r="V9" s="1276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5"/>
      <c r="AL9" s="646"/>
      <c r="AM9" s="644"/>
      <c r="AN9" s="644"/>
    </row>
    <row r="10" spans="1:40" ht="34.950000000000003" customHeight="1">
      <c r="A10" s="643"/>
      <c r="B10" s="644"/>
      <c r="C10" s="650"/>
      <c r="D10" s="1277" t="s">
        <v>736</v>
      </c>
      <c r="E10" s="1277"/>
      <c r="F10" s="1277"/>
      <c r="G10" s="1277"/>
      <c r="H10" s="127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651"/>
      <c r="T10" s="651"/>
      <c r="U10" s="649"/>
      <c r="V10" s="649"/>
      <c r="W10" s="1277" t="s">
        <v>886</v>
      </c>
      <c r="X10" s="1277"/>
      <c r="Y10" s="1277"/>
      <c r="Z10" s="1277"/>
      <c r="AA10" s="1277"/>
      <c r="AB10" s="1277"/>
      <c r="AC10" s="1277"/>
      <c r="AD10" s="1277"/>
      <c r="AE10" s="1277"/>
      <c r="AF10" s="1277"/>
      <c r="AG10" s="1277"/>
      <c r="AH10" s="1277"/>
      <c r="AI10" s="1277"/>
      <c r="AJ10" s="1277"/>
      <c r="AK10" s="651"/>
      <c r="AL10" s="646"/>
      <c r="AM10" s="644"/>
      <c r="AN10" s="644"/>
    </row>
    <row r="11" spans="1:40" ht="61.95" customHeight="1">
      <c r="A11" s="643"/>
      <c r="B11" s="644"/>
      <c r="C11" s="1278" t="s">
        <v>969</v>
      </c>
      <c r="D11" s="1279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1279"/>
      <c r="Q11" s="1279"/>
      <c r="R11" s="1279"/>
      <c r="S11" s="1279"/>
      <c r="T11" s="1279"/>
      <c r="U11" s="1279"/>
      <c r="V11" s="1279"/>
      <c r="W11" s="1279"/>
      <c r="X11" s="1279"/>
      <c r="Y11" s="1279"/>
      <c r="Z11" s="1279"/>
      <c r="AA11" s="1279"/>
      <c r="AB11" s="1279"/>
      <c r="AC11" s="1279"/>
      <c r="AD11" s="1279"/>
      <c r="AE11" s="1279"/>
      <c r="AF11" s="1279"/>
      <c r="AG11" s="1279"/>
      <c r="AH11" s="1279"/>
      <c r="AI11" s="1279"/>
      <c r="AJ11" s="1279"/>
      <c r="AK11" s="1279"/>
      <c r="AL11" s="646"/>
      <c r="AM11" s="644"/>
      <c r="AN11" s="644"/>
    </row>
    <row r="12" spans="1:40" ht="42.75" customHeight="1">
      <c r="A12" s="643"/>
      <c r="B12" s="644"/>
      <c r="C12" s="1280" t="s">
        <v>904</v>
      </c>
      <c r="D12" s="1281"/>
      <c r="E12" s="1281"/>
      <c r="F12" s="1281"/>
      <c r="G12" s="1281"/>
      <c r="H12" s="1281"/>
      <c r="I12" s="1281"/>
      <c r="J12" s="1281"/>
      <c r="K12" s="1281"/>
      <c r="L12" s="1281"/>
      <c r="M12" s="1281"/>
      <c r="N12" s="1281"/>
      <c r="O12" s="1281"/>
      <c r="P12" s="1281"/>
      <c r="Q12" s="1281"/>
      <c r="R12" s="1281"/>
      <c r="S12" s="1281"/>
      <c r="T12" s="1281"/>
      <c r="U12" s="1281"/>
      <c r="V12" s="1281"/>
      <c r="W12" s="1281"/>
      <c r="X12" s="1281"/>
      <c r="Y12" s="1281"/>
      <c r="Z12" s="1281"/>
      <c r="AA12" s="1281"/>
      <c r="AB12" s="1281"/>
      <c r="AC12" s="1281"/>
      <c r="AD12" s="1281"/>
      <c r="AE12" s="1281"/>
      <c r="AF12" s="1281"/>
      <c r="AG12" s="1281"/>
      <c r="AH12" s="1281"/>
      <c r="AI12" s="1281"/>
      <c r="AJ12" s="1281"/>
      <c r="AK12" s="1281"/>
      <c r="AL12" s="646"/>
      <c r="AM12" s="644"/>
      <c r="AN12" s="644"/>
    </row>
    <row r="13" spans="1:40" ht="61.5" customHeight="1">
      <c r="A13" s="643"/>
      <c r="B13" s="644"/>
      <c r="C13" s="1280" t="s">
        <v>905</v>
      </c>
      <c r="D13" s="1282"/>
      <c r="E13" s="1282"/>
      <c r="F13" s="1282"/>
      <c r="G13" s="1282"/>
      <c r="H13" s="1282"/>
      <c r="I13" s="1282"/>
      <c r="J13" s="1282"/>
      <c r="K13" s="1282"/>
      <c r="L13" s="1282"/>
      <c r="M13" s="1282"/>
      <c r="N13" s="1282"/>
      <c r="O13" s="1282"/>
      <c r="P13" s="1282"/>
      <c r="Q13" s="1282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  <c r="AI13" s="1282"/>
      <c r="AJ13" s="1282"/>
      <c r="AK13" s="1282"/>
      <c r="AL13" s="646"/>
      <c r="AM13" s="644"/>
      <c r="AN13" s="644"/>
    </row>
    <row r="14" spans="1:40" ht="38.4" customHeight="1">
      <c r="A14" s="643"/>
      <c r="B14" s="1267"/>
      <c r="C14" s="1267"/>
      <c r="D14" s="1267"/>
      <c r="E14" s="1267"/>
      <c r="F14" s="1267"/>
      <c r="G14" s="1267"/>
      <c r="H14" s="1267"/>
      <c r="I14" s="1267"/>
      <c r="J14" s="1267"/>
      <c r="K14" s="1267"/>
      <c r="L14" s="1267"/>
      <c r="M14" s="1267"/>
      <c r="N14" s="1267"/>
      <c r="O14" s="1267"/>
      <c r="P14" s="1267"/>
      <c r="Q14" s="1267"/>
      <c r="R14" s="1267"/>
      <c r="S14" s="1267"/>
      <c r="T14" s="1267"/>
      <c r="U14" s="1267"/>
      <c r="V14" s="1267"/>
      <c r="W14" s="1267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7"/>
  <sheetViews>
    <sheetView showGridLines="0" view="pageBreakPreview" topLeftCell="A38" zoomScale="115" zoomScaleNormal="115" zoomScaleSheetLayoutView="115" zoomScalePageLayoutView="145" workbookViewId="0">
      <selection activeCell="A38" sqref="A1:XFD1048576"/>
    </sheetView>
  </sheetViews>
  <sheetFormatPr defaultColWidth="9.109375" defaultRowHeight="13.2"/>
  <cols>
    <col min="1" max="1" width="3" style="678" customWidth="1"/>
    <col min="2" max="2" width="3.109375" style="680" customWidth="1"/>
    <col min="3" max="3" width="0.33203125" style="680" customWidth="1"/>
    <col min="4" max="4" width="2" style="680" customWidth="1"/>
    <col min="5" max="5" width="26.6640625" style="674" customWidth="1"/>
    <col min="6" max="6" width="15.6640625" style="674" customWidth="1"/>
    <col min="7" max="7" width="1.109375" style="674" customWidth="1"/>
    <col min="8" max="8" width="31.88671875" style="674" customWidth="1"/>
    <col min="9" max="9" width="21.5546875" style="674" customWidth="1"/>
    <col min="10" max="10" width="1.6640625" style="674" customWidth="1"/>
    <col min="11" max="11" width="1.6640625" style="653" customWidth="1"/>
    <col min="12" max="16384" width="9.10937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285" t="s">
        <v>830</v>
      </c>
      <c r="B2" s="1285"/>
      <c r="C2" s="1285"/>
      <c r="D2" s="1285"/>
      <c r="E2" s="1285"/>
      <c r="F2" s="1285"/>
      <c r="G2" s="1285"/>
      <c r="H2" s="1285"/>
      <c r="I2" s="1285"/>
      <c r="J2" s="128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286" t="s">
        <v>906</v>
      </c>
      <c r="C4" s="1286"/>
      <c r="D4" s="1286"/>
      <c r="E4" s="1286"/>
      <c r="F4" s="1286"/>
      <c r="G4" s="1286"/>
      <c r="H4" s="1286"/>
      <c r="I4" s="1286"/>
      <c r="J4" s="1286"/>
      <c r="K4" s="659"/>
    </row>
    <row r="5" spans="1:38" s="660" customFormat="1" ht="43.95" customHeight="1">
      <c r="A5" s="658"/>
      <c r="B5" s="1287" t="s">
        <v>915</v>
      </c>
      <c r="C5" s="1287"/>
      <c r="D5" s="1287"/>
      <c r="E5" s="1287"/>
      <c r="F5" s="1287"/>
      <c r="G5" s="1287"/>
      <c r="H5" s="1287"/>
      <c r="I5" s="1287"/>
      <c r="J5" s="661"/>
      <c r="K5" s="659"/>
    </row>
    <row r="6" spans="1:38" s="656" customFormat="1" ht="22.5" customHeight="1">
      <c r="A6" s="662" t="s">
        <v>350</v>
      </c>
      <c r="B6" s="1287" t="s">
        <v>907</v>
      </c>
      <c r="C6" s="1287"/>
      <c r="D6" s="1287"/>
      <c r="E6" s="1287"/>
      <c r="F6" s="1287"/>
      <c r="G6" s="1287"/>
      <c r="H6" s="1287"/>
      <c r="I6" s="1287"/>
      <c r="J6" s="671"/>
      <c r="K6" s="663"/>
    </row>
    <row r="7" spans="1:38" s="656" customFormat="1" ht="23.25" customHeight="1">
      <c r="A7" s="662" t="s">
        <v>351</v>
      </c>
      <c r="B7" s="1287" t="s">
        <v>824</v>
      </c>
      <c r="C7" s="1287"/>
      <c r="D7" s="1287"/>
      <c r="E7" s="1287"/>
      <c r="F7" s="1287"/>
      <c r="G7" s="1287"/>
      <c r="H7" s="1287"/>
      <c r="I7" s="1287"/>
      <c r="J7" s="671"/>
      <c r="K7" s="663"/>
      <c r="N7" s="656" t="s">
        <v>828</v>
      </c>
    </row>
    <row r="8" spans="1:38" s="656" customFormat="1" ht="34.5" customHeight="1">
      <c r="A8" s="662" t="s">
        <v>347</v>
      </c>
      <c r="B8" s="1287" t="s">
        <v>957</v>
      </c>
      <c r="C8" s="1287"/>
      <c r="D8" s="1287"/>
      <c r="E8" s="1287"/>
      <c r="F8" s="1287"/>
      <c r="G8" s="1287"/>
      <c r="H8" s="1287"/>
      <c r="I8" s="1287"/>
      <c r="J8" s="661"/>
      <c r="K8" s="663"/>
    </row>
    <row r="9" spans="1:38" s="656" customFormat="1" ht="44.4" customHeight="1">
      <c r="A9" s="662" t="s">
        <v>348</v>
      </c>
      <c r="B9" s="1287" t="s">
        <v>823</v>
      </c>
      <c r="C9" s="1287"/>
      <c r="D9" s="1287"/>
      <c r="E9" s="1287"/>
      <c r="F9" s="1287"/>
      <c r="G9" s="1287"/>
      <c r="H9" s="1287"/>
      <c r="I9" s="1287"/>
      <c r="J9" s="661"/>
      <c r="K9" s="663"/>
    </row>
    <row r="10" spans="1:38" s="656" customFormat="1" ht="115.2" customHeight="1">
      <c r="A10" s="662" t="s">
        <v>349</v>
      </c>
      <c r="B10" s="1287" t="s">
        <v>908</v>
      </c>
      <c r="C10" s="1287"/>
      <c r="D10" s="1287"/>
      <c r="E10" s="1287"/>
      <c r="F10" s="1287"/>
      <c r="G10" s="1287"/>
      <c r="H10" s="1287"/>
      <c r="I10" s="1287"/>
      <c r="J10" s="661"/>
      <c r="K10" s="663"/>
    </row>
    <row r="11" spans="1:38" s="656" customFormat="1" ht="54.75" customHeight="1">
      <c r="A11" s="662" t="s">
        <v>450</v>
      </c>
      <c r="B11" s="1287" t="s">
        <v>820</v>
      </c>
      <c r="C11" s="1287"/>
      <c r="D11" s="1287"/>
      <c r="E11" s="1287"/>
      <c r="F11" s="1287"/>
      <c r="G11" s="1287"/>
      <c r="H11" s="1287"/>
      <c r="I11" s="1287"/>
      <c r="J11" s="661"/>
      <c r="K11" s="663"/>
    </row>
    <row r="12" spans="1:38" s="656" customFormat="1" ht="140.4" customHeight="1">
      <c r="A12" s="662" t="s">
        <v>624</v>
      </c>
      <c r="B12" s="1287" t="s">
        <v>909</v>
      </c>
      <c r="C12" s="1287"/>
      <c r="D12" s="1287"/>
      <c r="E12" s="1287"/>
      <c r="F12" s="1287"/>
      <c r="G12" s="1287"/>
      <c r="H12" s="1287"/>
      <c r="I12" s="1287"/>
      <c r="J12" s="583"/>
      <c r="K12" s="663"/>
    </row>
    <row r="13" spans="1:38" s="656" customFormat="1" ht="54" customHeight="1">
      <c r="A13" s="662" t="s">
        <v>819</v>
      </c>
      <c r="B13" s="1287" t="s">
        <v>910</v>
      </c>
      <c r="C13" s="1287"/>
      <c r="D13" s="1287"/>
      <c r="E13" s="1287"/>
      <c r="F13" s="1287"/>
      <c r="G13" s="1287"/>
      <c r="H13" s="1287"/>
      <c r="I13" s="1287"/>
      <c r="J13" s="583"/>
      <c r="K13" s="663"/>
    </row>
    <row r="14" spans="1:38" s="656" customFormat="1" ht="56.4" customHeight="1">
      <c r="A14" s="662" t="s">
        <v>818</v>
      </c>
      <c r="B14" s="1283" t="s">
        <v>827</v>
      </c>
      <c r="C14" s="1284"/>
      <c r="D14" s="1284"/>
      <c r="E14" s="1284"/>
      <c r="F14" s="1284"/>
      <c r="G14" s="1284"/>
      <c r="H14" s="1284"/>
      <c r="I14" s="1284"/>
      <c r="J14" s="583"/>
      <c r="K14" s="663"/>
    </row>
    <row r="15" spans="1:38" s="656" customFormat="1" ht="26.4" customHeight="1">
      <c r="A15" s="662" t="s">
        <v>817</v>
      </c>
      <c r="B15" s="1287" t="s">
        <v>725</v>
      </c>
      <c r="C15" s="1287"/>
      <c r="D15" s="1287"/>
      <c r="E15" s="1287"/>
      <c r="F15" s="1287"/>
      <c r="G15" s="1287"/>
      <c r="H15" s="1287"/>
      <c r="I15" s="1287"/>
      <c r="J15" s="583"/>
      <c r="K15" s="663"/>
    </row>
    <row r="16" spans="1:38" s="656" customFormat="1" ht="44.4" customHeight="1">
      <c r="A16" s="662" t="s">
        <v>816</v>
      </c>
      <c r="B16" s="1287" t="s">
        <v>806</v>
      </c>
      <c r="C16" s="1287"/>
      <c r="D16" s="1287"/>
      <c r="E16" s="1287"/>
      <c r="F16" s="1287"/>
      <c r="G16" s="1287"/>
      <c r="H16" s="1287"/>
      <c r="I16" s="1287"/>
      <c r="J16" s="583"/>
      <c r="K16" s="663"/>
    </row>
    <row r="17" spans="1:11" s="656" customFormat="1" ht="12.6" customHeight="1">
      <c r="A17" s="1288" t="s">
        <v>826</v>
      </c>
      <c r="B17" s="1288"/>
      <c r="C17" s="1288"/>
      <c r="D17" s="1288"/>
      <c r="E17" s="1288"/>
      <c r="F17" s="1288"/>
      <c r="G17" s="1288"/>
      <c r="H17" s="1288"/>
      <c r="I17" s="1288"/>
      <c r="J17" s="583"/>
      <c r="K17" s="663"/>
    </row>
    <row r="18" spans="1:11" s="656" customFormat="1" ht="13.95" customHeight="1">
      <c r="A18" s="658" t="s">
        <v>649</v>
      </c>
      <c r="B18" s="1286" t="s">
        <v>721</v>
      </c>
      <c r="C18" s="1286"/>
      <c r="D18" s="1286"/>
      <c r="E18" s="1286"/>
      <c r="F18" s="1286"/>
      <c r="G18" s="1286"/>
      <c r="H18" s="1286"/>
      <c r="I18" s="1286"/>
      <c r="J18" s="1286"/>
      <c r="K18" s="663"/>
    </row>
    <row r="19" spans="1:11" s="656" customFormat="1" ht="12.75" customHeight="1">
      <c r="A19" s="658"/>
      <c r="B19" s="1289" t="s">
        <v>722</v>
      </c>
      <c r="C19" s="1289"/>
      <c r="D19" s="1289"/>
      <c r="E19" s="1289"/>
      <c r="F19" s="1289"/>
      <c r="G19" s="1289"/>
      <c r="H19" s="1289"/>
      <c r="I19" s="1289"/>
      <c r="J19" s="1289"/>
      <c r="K19" s="663"/>
    </row>
    <row r="20" spans="1:11" s="656" customFormat="1" ht="24" customHeight="1">
      <c r="A20" s="662" t="s">
        <v>350</v>
      </c>
      <c r="B20" s="1287" t="s">
        <v>825</v>
      </c>
      <c r="C20" s="1287"/>
      <c r="D20" s="1287"/>
      <c r="E20" s="1287"/>
      <c r="F20" s="1287"/>
      <c r="G20" s="1287"/>
      <c r="H20" s="1287"/>
      <c r="I20" s="1287"/>
      <c r="J20" s="671"/>
      <c r="K20" s="663"/>
    </row>
    <row r="21" spans="1:11" s="656" customFormat="1" ht="23.4" customHeight="1">
      <c r="A21" s="662" t="s">
        <v>351</v>
      </c>
      <c r="B21" s="1287" t="s">
        <v>824</v>
      </c>
      <c r="C21" s="1287"/>
      <c r="D21" s="1287"/>
      <c r="E21" s="1287"/>
      <c r="F21" s="1287"/>
      <c r="G21" s="1287"/>
      <c r="H21" s="1287"/>
      <c r="I21" s="1287"/>
      <c r="J21" s="671"/>
      <c r="K21" s="663"/>
    </row>
    <row r="22" spans="1:11" s="656" customFormat="1" ht="35.25" customHeight="1">
      <c r="A22" s="662" t="s">
        <v>347</v>
      </c>
      <c r="B22" s="1287" t="s">
        <v>831</v>
      </c>
      <c r="C22" s="1287"/>
      <c r="D22" s="1287"/>
      <c r="E22" s="1287"/>
      <c r="F22" s="1287"/>
      <c r="G22" s="1287"/>
      <c r="H22" s="1287"/>
      <c r="I22" s="1287"/>
      <c r="J22" s="661"/>
      <c r="K22" s="663"/>
    </row>
    <row r="23" spans="1:11" s="656" customFormat="1" ht="45.75" customHeight="1">
      <c r="A23" s="662" t="s">
        <v>348</v>
      </c>
      <c r="B23" s="1287" t="s">
        <v>823</v>
      </c>
      <c r="C23" s="1287"/>
      <c r="D23" s="1287"/>
      <c r="E23" s="1287"/>
      <c r="F23" s="1287"/>
      <c r="G23" s="1287"/>
      <c r="H23" s="1287"/>
      <c r="I23" s="1287"/>
      <c r="J23" s="661"/>
      <c r="K23" s="663"/>
    </row>
    <row r="24" spans="1:11" s="656" customFormat="1" ht="86.4" customHeight="1">
      <c r="A24" s="662" t="s">
        <v>349</v>
      </c>
      <c r="B24" s="1287" t="s">
        <v>911</v>
      </c>
      <c r="C24" s="1287"/>
      <c r="D24" s="1287"/>
      <c r="E24" s="1287"/>
      <c r="F24" s="1287"/>
      <c r="G24" s="1287"/>
      <c r="H24" s="1287"/>
      <c r="I24" s="1287"/>
      <c r="J24" s="583"/>
      <c r="K24" s="663"/>
    </row>
    <row r="25" spans="1:11" s="656" customFormat="1" ht="54.75" customHeight="1">
      <c r="A25" s="662" t="s">
        <v>450</v>
      </c>
      <c r="B25" s="1287" t="s">
        <v>820</v>
      </c>
      <c r="C25" s="1287"/>
      <c r="D25" s="1287"/>
      <c r="E25" s="1287"/>
      <c r="F25" s="1287"/>
      <c r="G25" s="1287"/>
      <c r="H25" s="1287"/>
      <c r="I25" s="1287"/>
      <c r="J25" s="583"/>
      <c r="K25" s="663"/>
    </row>
    <row r="26" spans="1:11" s="656" customFormat="1" ht="137.4" customHeight="1">
      <c r="A26" s="662" t="s">
        <v>624</v>
      </c>
      <c r="B26" s="1287" t="s">
        <v>912</v>
      </c>
      <c r="C26" s="1287"/>
      <c r="D26" s="1287"/>
      <c r="E26" s="1287"/>
      <c r="F26" s="1287"/>
      <c r="G26" s="1287"/>
      <c r="H26" s="1287"/>
      <c r="I26" s="1287"/>
      <c r="J26" s="583"/>
      <c r="K26" s="663"/>
    </row>
    <row r="27" spans="1:11" s="656" customFormat="1" ht="52.2" customHeight="1">
      <c r="A27" s="662" t="s">
        <v>819</v>
      </c>
      <c r="B27" s="1287" t="s">
        <v>910</v>
      </c>
      <c r="C27" s="1287"/>
      <c r="D27" s="1287"/>
      <c r="E27" s="1287"/>
      <c r="F27" s="1287"/>
      <c r="G27" s="1287"/>
      <c r="H27" s="1287"/>
      <c r="I27" s="1287"/>
      <c r="J27" s="583"/>
      <c r="K27" s="663"/>
    </row>
    <row r="28" spans="1:11" s="656" customFormat="1" ht="57" customHeight="1">
      <c r="A28" s="662" t="s">
        <v>818</v>
      </c>
      <c r="B28" s="1283" t="s">
        <v>827</v>
      </c>
      <c r="C28" s="1284"/>
      <c r="D28" s="1284"/>
      <c r="E28" s="1284"/>
      <c r="F28" s="1284"/>
      <c r="G28" s="1284"/>
      <c r="H28" s="1284"/>
      <c r="I28" s="1284"/>
      <c r="J28" s="583"/>
      <c r="K28" s="663"/>
    </row>
    <row r="29" spans="1:11" s="656" customFormat="1" ht="22.95" customHeight="1">
      <c r="A29" s="662" t="s">
        <v>817</v>
      </c>
      <c r="B29" s="1287" t="s">
        <v>725</v>
      </c>
      <c r="C29" s="1287"/>
      <c r="D29" s="1287"/>
      <c r="E29" s="1287"/>
      <c r="F29" s="1287"/>
      <c r="G29" s="1287"/>
      <c r="H29" s="1287"/>
      <c r="I29" s="1287"/>
      <c r="J29" s="583"/>
      <c r="K29" s="663"/>
    </row>
    <row r="30" spans="1:11" s="656" customFormat="1" ht="48.6" customHeight="1">
      <c r="A30" s="662" t="s">
        <v>816</v>
      </c>
      <c r="B30" s="1287" t="s">
        <v>806</v>
      </c>
      <c r="C30" s="1287"/>
      <c r="D30" s="1287"/>
      <c r="E30" s="1287"/>
      <c r="F30" s="1287"/>
      <c r="G30" s="1287"/>
      <c r="H30" s="1287"/>
      <c r="I30" s="1287"/>
      <c r="J30" s="583"/>
      <c r="K30" s="663"/>
    </row>
    <row r="31" spans="1:11" s="656" customFormat="1">
      <c r="A31" s="664" t="s">
        <v>724</v>
      </c>
      <c r="B31" s="1291" t="s">
        <v>718</v>
      </c>
      <c r="C31" s="1292"/>
      <c r="D31" s="1292"/>
      <c r="E31" s="1292"/>
      <c r="F31" s="1292"/>
      <c r="G31" s="1292"/>
      <c r="H31" s="1292"/>
      <c r="I31" s="1292"/>
      <c r="J31" s="583"/>
      <c r="K31" s="663"/>
    </row>
    <row r="32" spans="1:11" s="656" customFormat="1" ht="15.75" customHeight="1">
      <c r="A32" s="665"/>
      <c r="B32" s="1183" t="s">
        <v>822</v>
      </c>
      <c r="C32" s="1183"/>
      <c r="D32" s="1183"/>
      <c r="E32" s="1183"/>
      <c r="F32" s="1183"/>
      <c r="G32" s="1183"/>
      <c r="H32" s="1183"/>
      <c r="I32" s="1183"/>
      <c r="J32" s="583"/>
      <c r="K32" s="663"/>
    </row>
    <row r="33" spans="1:11" s="656" customFormat="1" ht="22.5" customHeight="1">
      <c r="A33" s="665" t="s">
        <v>350</v>
      </c>
      <c r="B33" s="1287" t="s">
        <v>719</v>
      </c>
      <c r="C33" s="1293"/>
      <c r="D33" s="1293"/>
      <c r="E33" s="1293"/>
      <c r="F33" s="1293"/>
      <c r="G33" s="1293"/>
      <c r="H33" s="1293"/>
      <c r="I33" s="1293"/>
      <c r="J33" s="583"/>
      <c r="K33" s="663"/>
    </row>
    <row r="34" spans="1:11" s="656" customFormat="1" ht="19.95" customHeight="1">
      <c r="A34" s="665" t="s">
        <v>351</v>
      </c>
      <c r="B34" s="1183" t="s">
        <v>720</v>
      </c>
      <c r="C34" s="1294"/>
      <c r="D34" s="1294"/>
      <c r="E34" s="1294"/>
      <c r="F34" s="1294"/>
      <c r="G34" s="1294"/>
      <c r="H34" s="1294"/>
      <c r="I34" s="1294"/>
      <c r="J34" s="583"/>
      <c r="K34" s="663"/>
    </row>
    <row r="35" spans="1:11" s="656" customFormat="1" ht="36" customHeight="1">
      <c r="A35" s="665" t="s">
        <v>347</v>
      </c>
      <c r="B35" s="1183" t="s">
        <v>832</v>
      </c>
      <c r="C35" s="1294"/>
      <c r="D35" s="1294"/>
      <c r="E35" s="1294"/>
      <c r="F35" s="1294"/>
      <c r="G35" s="1294"/>
      <c r="H35" s="1294"/>
      <c r="I35" s="1294"/>
      <c r="J35" s="583"/>
      <c r="K35" s="663"/>
    </row>
    <row r="36" spans="1:11" s="667" customFormat="1" ht="45" customHeight="1">
      <c r="A36" s="665" t="s">
        <v>348</v>
      </c>
      <c r="B36" s="1287" t="s">
        <v>728</v>
      </c>
      <c r="C36" s="1293"/>
      <c r="D36" s="1293"/>
      <c r="E36" s="1293"/>
      <c r="F36" s="1293"/>
      <c r="G36" s="1293"/>
      <c r="H36" s="1293"/>
      <c r="I36" s="1293"/>
      <c r="J36" s="708"/>
      <c r="K36" s="666"/>
    </row>
    <row r="37" spans="1:11" s="656" customFormat="1" ht="84.6" customHeight="1">
      <c r="A37" s="665" t="s">
        <v>349</v>
      </c>
      <c r="B37" s="1183" t="s">
        <v>913</v>
      </c>
      <c r="C37" s="1294"/>
      <c r="D37" s="1294"/>
      <c r="E37" s="1294"/>
      <c r="F37" s="1294"/>
      <c r="G37" s="1294"/>
      <c r="H37" s="1294"/>
      <c r="I37" s="1294"/>
      <c r="J37" s="583"/>
      <c r="K37" s="663"/>
    </row>
    <row r="38" spans="1:11" s="656" customFormat="1" ht="13.2" customHeight="1">
      <c r="A38" s="665" t="s">
        <v>450</v>
      </c>
      <c r="B38" s="1290" t="s">
        <v>821</v>
      </c>
      <c r="C38" s="1290"/>
      <c r="D38" s="1290"/>
      <c r="E38" s="1290"/>
      <c r="F38" s="1290"/>
      <c r="G38" s="1290"/>
      <c r="H38" s="1290"/>
      <c r="I38" s="1290"/>
      <c r="J38" s="583"/>
      <c r="K38" s="663"/>
    </row>
    <row r="39" spans="1:11" s="656" customFormat="1" ht="54.6" customHeight="1">
      <c r="A39" s="665" t="s">
        <v>624</v>
      </c>
      <c r="B39" s="1287" t="s">
        <v>820</v>
      </c>
      <c r="C39" s="1287"/>
      <c r="D39" s="1287"/>
      <c r="E39" s="1287"/>
      <c r="F39" s="1287"/>
      <c r="G39" s="1287"/>
      <c r="H39" s="1287"/>
      <c r="I39" s="1287"/>
      <c r="J39" s="583"/>
      <c r="K39" s="663"/>
    </row>
    <row r="40" spans="1:11" s="656" customFormat="1" ht="139.80000000000001" customHeight="1">
      <c r="A40" s="665" t="s">
        <v>819</v>
      </c>
      <c r="B40" s="1287" t="s">
        <v>914</v>
      </c>
      <c r="C40" s="1287"/>
      <c r="D40" s="1287"/>
      <c r="E40" s="1287"/>
      <c r="F40" s="1287"/>
      <c r="G40" s="1287"/>
      <c r="H40" s="1287"/>
      <c r="I40" s="1287"/>
      <c r="J40" s="583"/>
      <c r="K40" s="663"/>
    </row>
    <row r="41" spans="1:11" s="656" customFormat="1" ht="54.6" customHeight="1">
      <c r="A41" s="665" t="s">
        <v>818</v>
      </c>
      <c r="B41" s="1287" t="s">
        <v>970</v>
      </c>
      <c r="C41" s="1287"/>
      <c r="D41" s="1287"/>
      <c r="E41" s="1287"/>
      <c r="F41" s="1287"/>
      <c r="G41" s="1287"/>
      <c r="H41" s="1287"/>
      <c r="I41" s="1287"/>
      <c r="J41" s="583"/>
      <c r="K41" s="663"/>
    </row>
    <row r="42" spans="1:11" s="656" customFormat="1" ht="57.6" customHeight="1">
      <c r="A42" s="665" t="s">
        <v>817</v>
      </c>
      <c r="B42" s="1283" t="s">
        <v>827</v>
      </c>
      <c r="C42" s="1284"/>
      <c r="D42" s="1284"/>
      <c r="E42" s="1284"/>
      <c r="F42" s="1284"/>
      <c r="G42" s="1284"/>
      <c r="H42" s="1284"/>
      <c r="I42" s="1284"/>
      <c r="J42" s="583"/>
      <c r="K42" s="663"/>
    </row>
    <row r="43" spans="1:11" s="656" customFormat="1" ht="22.95" customHeight="1">
      <c r="A43" s="665" t="s">
        <v>816</v>
      </c>
      <c r="B43" s="1287" t="s">
        <v>725</v>
      </c>
      <c r="C43" s="1287"/>
      <c r="D43" s="1287"/>
      <c r="E43" s="1287"/>
      <c r="F43" s="1287"/>
      <c r="G43" s="1287"/>
      <c r="H43" s="1287"/>
      <c r="I43" s="1287"/>
      <c r="J43" s="583"/>
      <c r="K43" s="663"/>
    </row>
    <row r="44" spans="1:11" s="656" customFormat="1" ht="12.6" customHeight="1">
      <c r="A44" s="665" t="s">
        <v>815</v>
      </c>
      <c r="B44" s="1289" t="s">
        <v>814</v>
      </c>
      <c r="C44" s="1295"/>
      <c r="D44" s="1295"/>
      <c r="E44" s="1295"/>
      <c r="F44" s="1295"/>
      <c r="G44" s="1295"/>
      <c r="H44" s="1295"/>
      <c r="I44" s="1295"/>
      <c r="J44" s="583"/>
      <c r="K44" s="663"/>
    </row>
    <row r="45" spans="1:11" s="656" customFormat="1" ht="13.2" customHeight="1">
      <c r="A45" s="668"/>
      <c r="B45" s="1289" t="s">
        <v>813</v>
      </c>
      <c r="C45" s="1295"/>
      <c r="D45" s="1295"/>
      <c r="E45" s="1295"/>
      <c r="F45" s="1295"/>
      <c r="G45" s="1295"/>
      <c r="H45" s="1295"/>
      <c r="I45" s="1295"/>
      <c r="J45" s="583"/>
      <c r="K45" s="663"/>
    </row>
    <row r="46" spans="1:11" s="656" customFormat="1" ht="12.6" customHeight="1">
      <c r="A46" s="668"/>
      <c r="B46" s="1289" t="s">
        <v>812</v>
      </c>
      <c r="C46" s="1295"/>
      <c r="D46" s="1295"/>
      <c r="E46" s="1295"/>
      <c r="F46" s="1295"/>
      <c r="G46" s="1295"/>
      <c r="H46" s="1295"/>
      <c r="I46" s="1295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811</v>
      </c>
      <c r="B48" s="1291" t="s">
        <v>810</v>
      </c>
      <c r="C48" s="1291"/>
      <c r="D48" s="1291"/>
      <c r="E48" s="1291"/>
      <c r="F48" s="1291"/>
      <c r="G48" s="1291"/>
      <c r="H48" s="1291"/>
      <c r="I48" s="1291"/>
      <c r="J48" s="1291"/>
      <c r="K48" s="670"/>
    </row>
    <row r="49" spans="1:12" s="656" customFormat="1" ht="58.95" hidden="1" customHeight="1">
      <c r="A49" s="662" t="s">
        <v>350</v>
      </c>
      <c r="B49" s="1287" t="s">
        <v>727</v>
      </c>
      <c r="C49" s="1287"/>
      <c r="D49" s="1287"/>
      <c r="E49" s="1287"/>
      <c r="F49" s="1287"/>
      <c r="G49" s="1287"/>
      <c r="H49" s="1287"/>
      <c r="I49" s="1287"/>
      <c r="J49" s="671"/>
      <c r="K49" s="663"/>
    </row>
    <row r="50" spans="1:12" s="656" customFormat="1" ht="90" hidden="1" customHeight="1">
      <c r="A50" s="662" t="s">
        <v>351</v>
      </c>
      <c r="B50" s="1287" t="s">
        <v>809</v>
      </c>
      <c r="C50" s="1287"/>
      <c r="D50" s="1287"/>
      <c r="E50" s="1287"/>
      <c r="F50" s="1287"/>
      <c r="G50" s="1287"/>
      <c r="H50" s="1287"/>
      <c r="I50" s="1287"/>
      <c r="J50" s="671"/>
      <c r="K50" s="663"/>
    </row>
    <row r="51" spans="1:12" s="656" customFormat="1" ht="48" hidden="1" customHeight="1">
      <c r="A51" s="662" t="s">
        <v>347</v>
      </c>
      <c r="B51" s="1287" t="s">
        <v>808</v>
      </c>
      <c r="C51" s="1287"/>
      <c r="D51" s="1287"/>
      <c r="E51" s="1287"/>
      <c r="F51" s="1287"/>
      <c r="G51" s="1287"/>
      <c r="H51" s="1287"/>
      <c r="I51" s="1287"/>
      <c r="J51" s="671"/>
      <c r="K51" s="663"/>
    </row>
    <row r="52" spans="1:12" s="656" customFormat="1" ht="55.95" hidden="1" customHeight="1">
      <c r="A52" s="662" t="s">
        <v>348</v>
      </c>
      <c r="B52" s="1283" t="s">
        <v>807</v>
      </c>
      <c r="C52" s="1284"/>
      <c r="D52" s="1284"/>
      <c r="E52" s="1284"/>
      <c r="F52" s="1284"/>
      <c r="G52" s="1284"/>
      <c r="H52" s="1284"/>
      <c r="I52" s="1284"/>
      <c r="J52" s="671"/>
      <c r="K52" s="663"/>
    </row>
    <row r="53" spans="1:12" s="656" customFormat="1" ht="25.2" hidden="1" customHeight="1">
      <c r="A53" s="662" t="s">
        <v>349</v>
      </c>
      <c r="B53" s="1287" t="s">
        <v>725</v>
      </c>
      <c r="C53" s="1287"/>
      <c r="D53" s="1287"/>
      <c r="E53" s="1287"/>
      <c r="F53" s="1287"/>
      <c r="G53" s="1287"/>
      <c r="H53" s="1287"/>
      <c r="I53" s="1287"/>
      <c r="J53" s="671"/>
      <c r="K53" s="663"/>
    </row>
    <row r="54" spans="1:12" s="656" customFormat="1" ht="45.6" hidden="1" customHeight="1">
      <c r="A54" s="662" t="s">
        <v>450</v>
      </c>
      <c r="B54" s="1287" t="s">
        <v>806</v>
      </c>
      <c r="C54" s="1287"/>
      <c r="D54" s="1287"/>
      <c r="E54" s="1287"/>
      <c r="F54" s="1287"/>
      <c r="G54" s="1287"/>
      <c r="H54" s="1287"/>
      <c r="I54" s="1287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" hidden="1" customHeight="1">
      <c r="A56" s="662" t="s">
        <v>624</v>
      </c>
      <c r="B56" s="1287" t="s">
        <v>726</v>
      </c>
      <c r="C56" s="1296"/>
      <c r="D56" s="1296"/>
      <c r="E56" s="1296"/>
      <c r="F56" s="1296"/>
      <c r="G56" s="1296"/>
      <c r="H56" s="1296"/>
      <c r="I56" s="1296"/>
      <c r="J56" s="671"/>
      <c r="K56" s="663"/>
    </row>
    <row r="57" spans="1:12" s="656" customFormat="1" ht="17.25" customHeight="1">
      <c r="A57" s="1297" t="s">
        <v>805</v>
      </c>
      <c r="B57" s="1297"/>
      <c r="C57" s="1297"/>
      <c r="D57" s="1297"/>
      <c r="E57" s="1297"/>
      <c r="F57" s="1297"/>
      <c r="G57" s="1297"/>
      <c r="H57" s="1297"/>
      <c r="I57" s="1297"/>
      <c r="J57" s="1297"/>
      <c r="K57" s="670"/>
      <c r="L57" s="670"/>
    </row>
    <row r="58" spans="1:12" s="656" customFormat="1" ht="4.2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289" t="s">
        <v>729</v>
      </c>
      <c r="E59" s="1289"/>
      <c r="F59" s="1289"/>
      <c r="G59" s="1289"/>
      <c r="H59" s="1289"/>
      <c r="I59" s="1289"/>
      <c r="J59" s="672"/>
      <c r="K59" s="663"/>
    </row>
    <row r="60" spans="1:12" s="656" customFormat="1" ht="22.2" customHeight="1">
      <c r="A60" s="662"/>
      <c r="B60" s="661"/>
      <c r="C60" s="661"/>
      <c r="D60" s="671" t="s">
        <v>350</v>
      </c>
      <c r="E60" s="1290" t="s">
        <v>730</v>
      </c>
      <c r="F60" s="1290"/>
      <c r="G60" s="1290"/>
      <c r="H60" s="1290"/>
      <c r="I60" s="1290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87" t="s">
        <v>796</v>
      </c>
      <c r="F61" s="1287"/>
      <c r="G61" s="1287"/>
      <c r="H61" s="1287"/>
      <c r="I61" s="1287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87" t="s">
        <v>804</v>
      </c>
      <c r="F62" s="1287"/>
      <c r="G62" s="1287"/>
      <c r="H62" s="1287"/>
      <c r="I62" s="1287"/>
      <c r="J62" s="672"/>
      <c r="K62" s="663"/>
    </row>
    <row r="63" spans="1:12" s="656" customFormat="1" ht="33.6" customHeight="1">
      <c r="A63" s="662"/>
      <c r="B63" s="709"/>
      <c r="C63" s="710"/>
      <c r="D63" s="1183" t="s">
        <v>731</v>
      </c>
      <c r="E63" s="1183"/>
      <c r="F63" s="1183"/>
      <c r="G63" s="1183"/>
      <c r="H63" s="1183"/>
      <c r="I63" s="1183"/>
      <c r="J63" s="672"/>
      <c r="K63" s="663"/>
    </row>
    <row r="64" spans="1:12" s="656" customFormat="1" ht="59.4" customHeight="1">
      <c r="A64" s="662"/>
      <c r="B64" s="1287" t="s">
        <v>800</v>
      </c>
      <c r="C64" s="1287"/>
      <c r="D64" s="1287"/>
      <c r="E64" s="1287"/>
      <c r="F64" s="1287"/>
      <c r="G64" s="1287"/>
      <c r="H64" s="1287"/>
      <c r="I64" s="1287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733</v>
      </c>
      <c r="F65" s="672"/>
      <c r="G65" s="672"/>
      <c r="H65" s="672"/>
      <c r="I65" s="672"/>
      <c r="J65" s="672"/>
      <c r="K65" s="663"/>
    </row>
    <row r="66" spans="1:12" s="656" customFormat="1" ht="19.2" customHeight="1">
      <c r="A66" s="662"/>
      <c r="B66" s="665" t="s">
        <v>351</v>
      </c>
      <c r="C66" s="665"/>
      <c r="D66" s="665"/>
      <c r="E66" s="1290" t="s">
        <v>734</v>
      </c>
      <c r="F66" s="1290"/>
      <c r="G66" s="1290"/>
      <c r="H66" s="1290"/>
      <c r="I66" s="1290"/>
      <c r="J66" s="672"/>
      <c r="K66" s="663"/>
    </row>
    <row r="67" spans="1:12" s="656" customFormat="1" ht="17.399999999999999" customHeight="1">
      <c r="A67" s="662"/>
      <c r="B67" s="665" t="s">
        <v>347</v>
      </c>
      <c r="C67" s="665"/>
      <c r="D67" s="665"/>
      <c r="E67" s="1290" t="s">
        <v>803</v>
      </c>
      <c r="F67" s="1290"/>
      <c r="G67" s="1290"/>
      <c r="H67" s="1290"/>
      <c r="I67" s="1290"/>
      <c r="J67" s="672"/>
      <c r="K67" s="663"/>
    </row>
    <row r="68" spans="1:12" s="656" customFormat="1" ht="10.95" customHeight="1">
      <c r="A68" s="662"/>
      <c r="B68" s="1183" t="s">
        <v>735</v>
      </c>
      <c r="C68" s="1183"/>
      <c r="D68" s="1183"/>
      <c r="E68" s="1183"/>
      <c r="F68" s="1183"/>
      <c r="G68" s="1183"/>
      <c r="H68" s="1183"/>
      <c r="I68" s="1183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298"/>
      <c r="C70" s="1299"/>
      <c r="D70" s="1299"/>
      <c r="E70" s="1299"/>
      <c r="F70" s="1300"/>
      <c r="G70" s="675"/>
      <c r="H70" s="1298"/>
      <c r="I70" s="1300"/>
      <c r="J70" s="676"/>
      <c r="K70" s="677"/>
    </row>
    <row r="71" spans="1:12" ht="12" customHeight="1">
      <c r="B71" s="1301"/>
      <c r="C71" s="1302"/>
      <c r="D71" s="1302"/>
      <c r="E71" s="1302"/>
      <c r="F71" s="1303"/>
      <c r="G71" s="675"/>
      <c r="H71" s="1301"/>
      <c r="I71" s="1303"/>
      <c r="J71" s="676"/>
      <c r="K71" s="677"/>
    </row>
    <row r="72" spans="1:12" ht="12" customHeight="1">
      <c r="B72" s="1301"/>
      <c r="C72" s="1302"/>
      <c r="D72" s="1302"/>
      <c r="E72" s="1302"/>
      <c r="F72" s="1303"/>
      <c r="G72" s="675"/>
      <c r="H72" s="1301"/>
      <c r="I72" s="1303"/>
      <c r="J72" s="676"/>
      <c r="K72" s="677"/>
    </row>
    <row r="73" spans="1:12" ht="19.95" customHeight="1">
      <c r="B73" s="1301"/>
      <c r="C73" s="1302"/>
      <c r="D73" s="1302"/>
      <c r="E73" s="1302"/>
      <c r="F73" s="1303"/>
      <c r="G73" s="675"/>
      <c r="H73" s="1301"/>
      <c r="I73" s="1303"/>
      <c r="J73" s="676"/>
      <c r="K73" s="677"/>
    </row>
    <row r="74" spans="1:12" ht="3" customHeight="1">
      <c r="B74" s="1304"/>
      <c r="C74" s="1305"/>
      <c r="D74" s="1305"/>
      <c r="E74" s="1305"/>
      <c r="F74" s="1306"/>
      <c r="G74" s="679"/>
      <c r="H74" s="1304"/>
      <c r="I74" s="1306"/>
      <c r="J74" s="680"/>
      <c r="K74" s="654"/>
    </row>
    <row r="75" spans="1:12" ht="34.950000000000003" customHeight="1">
      <c r="B75" s="1307" t="s">
        <v>736</v>
      </c>
      <c r="C75" s="1307"/>
      <c r="D75" s="1307"/>
      <c r="E75" s="1307"/>
      <c r="F75" s="1307"/>
      <c r="G75" s="679"/>
      <c r="H75" s="1308" t="s">
        <v>886</v>
      </c>
      <c r="I75" s="1307"/>
      <c r="J75" s="680"/>
      <c r="K75" s="654"/>
    </row>
    <row r="76" spans="1:12" ht="5.4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2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297" t="s">
        <v>802</v>
      </c>
      <c r="B79" s="1297"/>
      <c r="C79" s="1297"/>
      <c r="D79" s="1297"/>
      <c r="E79" s="1297"/>
      <c r="F79" s="1297"/>
      <c r="G79" s="1297"/>
      <c r="H79" s="1297"/>
      <c r="I79" s="1297"/>
      <c r="J79" s="1297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289" t="s">
        <v>729</v>
      </c>
      <c r="E81" s="1289"/>
      <c r="F81" s="1289"/>
      <c r="G81" s="1289"/>
      <c r="H81" s="1289"/>
      <c r="I81" s="1289"/>
      <c r="J81" s="672"/>
      <c r="K81" s="663"/>
    </row>
    <row r="82" spans="1:11" s="656" customFormat="1" ht="28.95" customHeight="1">
      <c r="A82" s="662"/>
      <c r="B82" s="661"/>
      <c r="C82" s="661"/>
      <c r="D82" s="671" t="s">
        <v>350</v>
      </c>
      <c r="E82" s="1290" t="s">
        <v>730</v>
      </c>
      <c r="F82" s="1290"/>
      <c r="G82" s="1290"/>
      <c r="H82" s="1290"/>
      <c r="I82" s="1290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87" t="s">
        <v>796</v>
      </c>
      <c r="F83" s="1287"/>
      <c r="G83" s="1287"/>
      <c r="H83" s="1287"/>
      <c r="I83" s="1287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87" t="s">
        <v>801</v>
      </c>
      <c r="F84" s="1287"/>
      <c r="G84" s="1287"/>
      <c r="H84" s="1287"/>
      <c r="I84" s="1287"/>
      <c r="J84" s="672"/>
      <c r="K84" s="663"/>
    </row>
    <row r="85" spans="1:11" s="656" customFormat="1" ht="38.4" customHeight="1">
      <c r="A85" s="662"/>
      <c r="B85" s="709"/>
      <c r="C85" s="710"/>
      <c r="D85" s="1183" t="s">
        <v>731</v>
      </c>
      <c r="E85" s="1183"/>
      <c r="F85" s="1183"/>
      <c r="G85" s="1183"/>
      <c r="H85" s="1183"/>
      <c r="I85" s="1183"/>
      <c r="J85" s="672"/>
      <c r="K85" s="663"/>
    </row>
    <row r="86" spans="1:11" s="656" customFormat="1" ht="58.5" customHeight="1">
      <c r="A86" s="662"/>
      <c r="B86" s="1287" t="s">
        <v>800</v>
      </c>
      <c r="C86" s="1287"/>
      <c r="D86" s="1287"/>
      <c r="E86" s="1287"/>
      <c r="F86" s="1287"/>
      <c r="G86" s="1287"/>
      <c r="H86" s="1287"/>
      <c r="I86" s="1287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733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0" t="s">
        <v>737</v>
      </c>
      <c r="F88" s="1290"/>
      <c r="G88" s="1290"/>
      <c r="H88" s="1290"/>
      <c r="I88" s="1290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0" t="s">
        <v>799</v>
      </c>
      <c r="F89" s="1290"/>
      <c r="G89" s="1290"/>
      <c r="H89" s="1290"/>
      <c r="I89" s="1290"/>
      <c r="J89" s="672"/>
      <c r="K89" s="663"/>
    </row>
    <row r="90" spans="1:11" s="656" customFormat="1" ht="15.75" customHeight="1">
      <c r="A90" s="662"/>
      <c r="B90" s="1287" t="s">
        <v>735</v>
      </c>
      <c r="C90" s="1287"/>
      <c r="D90" s="1287"/>
      <c r="E90" s="1287"/>
      <c r="F90" s="1287"/>
      <c r="G90" s="1287"/>
      <c r="H90" s="1287"/>
      <c r="I90" s="1287"/>
      <c r="J90" s="672"/>
      <c r="K90" s="663"/>
    </row>
    <row r="91" spans="1:11" ht="1.95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298"/>
      <c r="C92" s="1299"/>
      <c r="D92" s="1299"/>
      <c r="E92" s="1299"/>
      <c r="F92" s="1300"/>
      <c r="G92" s="675"/>
      <c r="H92" s="1298"/>
      <c r="I92" s="1300"/>
      <c r="J92" s="676"/>
      <c r="K92" s="677"/>
    </row>
    <row r="93" spans="1:11" ht="12" customHeight="1">
      <c r="B93" s="1301"/>
      <c r="C93" s="1302"/>
      <c r="D93" s="1302"/>
      <c r="E93" s="1302"/>
      <c r="F93" s="1303"/>
      <c r="G93" s="675"/>
      <c r="H93" s="1301"/>
      <c r="I93" s="1303"/>
      <c r="J93" s="676"/>
      <c r="K93" s="677"/>
    </row>
    <row r="94" spans="1:11" ht="12" customHeight="1">
      <c r="B94" s="1301"/>
      <c r="C94" s="1302"/>
      <c r="D94" s="1302"/>
      <c r="E94" s="1302"/>
      <c r="F94" s="1303"/>
      <c r="G94" s="675"/>
      <c r="H94" s="1301"/>
      <c r="I94" s="1303"/>
      <c r="J94" s="676"/>
      <c r="K94" s="677"/>
    </row>
    <row r="95" spans="1:11" ht="12" customHeight="1">
      <c r="B95" s="1301"/>
      <c r="C95" s="1302"/>
      <c r="D95" s="1302"/>
      <c r="E95" s="1302"/>
      <c r="F95" s="1303"/>
      <c r="G95" s="675"/>
      <c r="H95" s="1301"/>
      <c r="I95" s="1303"/>
      <c r="J95" s="676"/>
      <c r="K95" s="677"/>
    </row>
    <row r="96" spans="1:11" ht="12" customHeight="1">
      <c r="B96" s="1304"/>
      <c r="C96" s="1305"/>
      <c r="D96" s="1305"/>
      <c r="E96" s="1305"/>
      <c r="F96" s="1306"/>
      <c r="G96" s="679"/>
      <c r="H96" s="1304"/>
      <c r="I96" s="1306"/>
      <c r="J96" s="680"/>
      <c r="K96" s="654"/>
    </row>
    <row r="97" spans="1:12">
      <c r="B97" s="1307" t="s">
        <v>736</v>
      </c>
      <c r="C97" s="1307"/>
      <c r="D97" s="1307"/>
      <c r="E97" s="1307"/>
      <c r="F97" s="1307"/>
      <c r="G97" s="679"/>
      <c r="H97" s="1307" t="s">
        <v>798</v>
      </c>
      <c r="I97" s="1307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297" t="s">
        <v>797</v>
      </c>
      <c r="B99" s="1297"/>
      <c r="C99" s="1297"/>
      <c r="D99" s="1297"/>
      <c r="E99" s="1297"/>
      <c r="F99" s="1297"/>
      <c r="G99" s="1297"/>
      <c r="H99" s="1297"/>
      <c r="I99" s="1297"/>
      <c r="J99" s="1297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89" t="s">
        <v>729</v>
      </c>
      <c r="E101" s="1289"/>
      <c r="F101" s="1289"/>
      <c r="G101" s="1289"/>
      <c r="H101" s="1289"/>
      <c r="I101" s="1289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0" t="s">
        <v>730</v>
      </c>
      <c r="F102" s="1290"/>
      <c r="G102" s="1290"/>
      <c r="H102" s="1290"/>
      <c r="I102" s="1290"/>
      <c r="J102" s="672"/>
      <c r="K102" s="663"/>
    </row>
    <row r="103" spans="1:12" s="656" customFormat="1">
      <c r="A103" s="662"/>
      <c r="B103" s="665"/>
      <c r="C103" s="665"/>
      <c r="D103" s="665" t="s">
        <v>351</v>
      </c>
      <c r="E103" s="1287" t="s">
        <v>796</v>
      </c>
      <c r="F103" s="1287"/>
      <c r="G103" s="1287"/>
      <c r="H103" s="1287"/>
      <c r="I103" s="1287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87" t="s">
        <v>795</v>
      </c>
      <c r="F104" s="1287"/>
      <c r="G104" s="1287"/>
      <c r="H104" s="1287"/>
      <c r="I104" s="1287"/>
      <c r="J104" s="672"/>
      <c r="K104" s="663"/>
    </row>
    <row r="105" spans="1:12" s="656" customFormat="1" ht="38.25" customHeight="1">
      <c r="A105" s="662"/>
      <c r="B105" s="709"/>
      <c r="C105" s="710"/>
      <c r="D105" s="1183" t="s">
        <v>731</v>
      </c>
      <c r="E105" s="1183"/>
      <c r="F105" s="1183"/>
      <c r="G105" s="1183"/>
      <c r="H105" s="1183"/>
      <c r="I105" s="1183"/>
      <c r="J105" s="672"/>
      <c r="K105" s="663"/>
    </row>
    <row r="106" spans="1:12" s="656" customFormat="1" ht="58.5" customHeight="1">
      <c r="A106" s="662"/>
      <c r="B106" s="1287" t="s">
        <v>732</v>
      </c>
      <c r="C106" s="1287"/>
      <c r="D106" s="1287"/>
      <c r="E106" s="1287"/>
      <c r="F106" s="1287"/>
      <c r="G106" s="1287"/>
      <c r="H106" s="1287"/>
      <c r="I106" s="1287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733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0" t="s">
        <v>794</v>
      </c>
      <c r="F108" s="1290"/>
      <c r="G108" s="1290"/>
      <c r="H108" s="1290"/>
      <c r="I108" s="1290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0" t="s">
        <v>793</v>
      </c>
      <c r="F109" s="1290"/>
      <c r="G109" s="1290"/>
      <c r="H109" s="1290"/>
      <c r="I109" s="1290"/>
      <c r="J109" s="672"/>
      <c r="K109" s="663"/>
    </row>
    <row r="110" spans="1:12" s="656" customFormat="1" ht="15.75" customHeight="1">
      <c r="A110" s="662"/>
      <c r="B110" s="1287" t="s">
        <v>735</v>
      </c>
      <c r="C110" s="1287"/>
      <c r="D110" s="1287"/>
      <c r="E110" s="1287"/>
      <c r="F110" s="1287"/>
      <c r="G110" s="1287"/>
      <c r="H110" s="1287"/>
      <c r="I110" s="1287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298"/>
      <c r="C112" s="1299"/>
      <c r="D112" s="1299"/>
      <c r="E112" s="1299"/>
      <c r="F112" s="1300"/>
      <c r="G112" s="675"/>
      <c r="H112" s="1298"/>
      <c r="I112" s="1300"/>
      <c r="J112" s="676"/>
      <c r="K112" s="677"/>
    </row>
    <row r="113" spans="2:11" ht="12" customHeight="1">
      <c r="B113" s="1301"/>
      <c r="C113" s="1302"/>
      <c r="D113" s="1302"/>
      <c r="E113" s="1302"/>
      <c r="F113" s="1303"/>
      <c r="G113" s="675"/>
      <c r="H113" s="1301"/>
      <c r="I113" s="1303"/>
      <c r="J113" s="676"/>
      <c r="K113" s="677"/>
    </row>
    <row r="114" spans="2:11" ht="12" customHeight="1">
      <c r="B114" s="1301"/>
      <c r="C114" s="1302"/>
      <c r="D114" s="1302"/>
      <c r="E114" s="1302"/>
      <c r="F114" s="1303"/>
      <c r="G114" s="675"/>
      <c r="H114" s="1301"/>
      <c r="I114" s="1303"/>
      <c r="J114" s="676"/>
      <c r="K114" s="677"/>
    </row>
    <row r="115" spans="2:11" ht="12" customHeight="1">
      <c r="B115" s="1301"/>
      <c r="C115" s="1302"/>
      <c r="D115" s="1302"/>
      <c r="E115" s="1302"/>
      <c r="F115" s="1303"/>
      <c r="G115" s="675"/>
      <c r="H115" s="1301"/>
      <c r="I115" s="1303"/>
      <c r="J115" s="676"/>
      <c r="K115" s="677"/>
    </row>
    <row r="116" spans="2:11" ht="12" customHeight="1">
      <c r="B116" s="1304"/>
      <c r="C116" s="1305"/>
      <c r="D116" s="1305"/>
      <c r="E116" s="1305"/>
      <c r="F116" s="1306"/>
      <c r="G116" s="679"/>
      <c r="H116" s="1304"/>
      <c r="I116" s="1306"/>
      <c r="J116" s="680"/>
      <c r="K116" s="654"/>
    </row>
    <row r="117" spans="2:11">
      <c r="B117" s="1307" t="s">
        <v>736</v>
      </c>
      <c r="C117" s="1307"/>
      <c r="D117" s="1307"/>
      <c r="E117" s="1307"/>
      <c r="F117" s="1307"/>
      <c r="G117" s="679"/>
      <c r="H117" s="1307" t="s">
        <v>792</v>
      </c>
      <c r="I117" s="1307"/>
      <c r="J117" s="680"/>
      <c r="K117" s="654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8" zoomScale="110" zoomScaleNormal="100" zoomScaleSheetLayoutView="110" workbookViewId="0">
      <selection activeCell="B9" sqref="B9:U9"/>
    </sheetView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10"/>
      <c r="B2" s="1311"/>
      <c r="C2" s="1311"/>
      <c r="D2" s="1311"/>
      <c r="E2" s="1311"/>
      <c r="F2" s="1311"/>
      <c r="G2" s="1311"/>
      <c r="H2" s="1311"/>
      <c r="I2" s="1311"/>
      <c r="J2" s="1311"/>
      <c r="K2" s="1311"/>
      <c r="L2" s="1311"/>
      <c r="M2" s="1311"/>
      <c r="N2" s="1311"/>
      <c r="O2" s="1311"/>
      <c r="P2" s="1311"/>
      <c r="Q2" s="1311"/>
      <c r="R2" s="1311"/>
      <c r="S2" s="1311"/>
      <c r="T2" s="1311"/>
      <c r="U2" s="1311"/>
      <c r="V2" s="1311"/>
      <c r="W2" s="1311"/>
      <c r="X2" s="36"/>
      <c r="Y2" s="36"/>
      <c r="Z2" s="36"/>
      <c r="AA2" s="1312" t="s">
        <v>437</v>
      </c>
      <c r="AB2" s="1313"/>
      <c r="AC2" s="1313"/>
      <c r="AD2" s="1313"/>
      <c r="AE2" s="1314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15" t="s">
        <v>679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316"/>
      <c r="M4" s="1316"/>
      <c r="N4" s="1316"/>
      <c r="O4" s="1316"/>
      <c r="P4" s="1316"/>
      <c r="Q4" s="1316"/>
      <c r="R4" s="1316"/>
      <c r="S4" s="1316"/>
      <c r="T4" s="1316"/>
      <c r="U4" s="1316"/>
      <c r="V4" s="1316"/>
      <c r="W4" s="1316"/>
      <c r="X4" s="1316"/>
      <c r="Y4" s="1316"/>
      <c r="Z4" s="1316"/>
      <c r="AA4" s="1316"/>
      <c r="AB4" s="1316"/>
      <c r="AC4" s="1316"/>
      <c r="AD4" s="1316"/>
      <c r="AE4" s="1316"/>
      <c r="AF4" s="1317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18"/>
      <c r="C7" s="1319"/>
      <c r="D7" s="1319"/>
      <c r="E7" s="1319"/>
      <c r="F7" s="1319"/>
      <c r="G7" s="1319"/>
      <c r="H7" s="1319"/>
      <c r="I7" s="1319"/>
      <c r="J7" s="1319"/>
      <c r="K7" s="1319"/>
      <c r="L7" s="1319"/>
      <c r="M7" s="1319"/>
      <c r="N7" s="1319"/>
      <c r="O7" s="1319"/>
      <c r="P7" s="1319"/>
      <c r="Q7" s="1319"/>
      <c r="R7" s="1319"/>
      <c r="S7" s="1319"/>
      <c r="T7" s="1319"/>
      <c r="U7" s="1320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929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30"/>
      <c r="U8" s="931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21" t="s">
        <v>977</v>
      </c>
      <c r="C9" s="1321"/>
      <c r="D9" s="1321"/>
      <c r="E9" s="1321"/>
      <c r="F9" s="1321"/>
      <c r="G9" s="1321"/>
      <c r="H9" s="1321"/>
      <c r="I9" s="1321"/>
      <c r="J9" s="1321"/>
      <c r="K9" s="1321"/>
      <c r="L9" s="1321"/>
      <c r="M9" s="1321"/>
      <c r="N9" s="1321"/>
      <c r="O9" s="1321"/>
      <c r="P9" s="1321"/>
      <c r="Q9" s="1321"/>
      <c r="R9" s="1321"/>
      <c r="S9" s="1321"/>
      <c r="T9" s="1322"/>
      <c r="U9" s="1322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23" t="s">
        <v>178</v>
      </c>
      <c r="C11" s="1323"/>
      <c r="D11" s="1323"/>
      <c r="E11" s="1323"/>
      <c r="F11" s="1323"/>
      <c r="G11" s="1323"/>
      <c r="H11" s="1323"/>
      <c r="I11" s="1323"/>
      <c r="J11" s="1323"/>
      <c r="K11" s="1323"/>
      <c r="L11" s="1323"/>
      <c r="M11" s="1323"/>
      <c r="N11" s="1323"/>
      <c r="O11" s="1323"/>
      <c r="P11" s="1323"/>
      <c r="Q11" s="1323"/>
      <c r="R11" s="1323"/>
      <c r="S11" s="1323"/>
      <c r="T11" s="1323"/>
      <c r="U11" s="1323"/>
      <c r="V11" s="1323"/>
      <c r="W11" s="1323"/>
      <c r="X11" s="1323"/>
      <c r="Y11" s="1323"/>
      <c r="Z11" s="1323"/>
      <c r="AA11" s="1323"/>
      <c r="AB11" s="1323"/>
      <c r="AC11" s="1323"/>
      <c r="AD11" s="1323"/>
      <c r="AE11" s="1323"/>
      <c r="AF11" s="48"/>
    </row>
    <row r="12" spans="1:35" ht="10.199999999999999" customHeight="1">
      <c r="A12" s="42"/>
      <c r="B12" s="1323"/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>
      <c r="A14" s="40"/>
      <c r="B14" s="1324" t="s">
        <v>680</v>
      </c>
      <c r="C14" s="1324"/>
      <c r="D14" s="1324"/>
      <c r="E14" s="1324"/>
      <c r="F14" s="1324"/>
      <c r="G14" s="1324"/>
      <c r="H14" s="1324"/>
      <c r="I14" s="1324"/>
      <c r="J14" s="1324"/>
      <c r="K14" s="1324"/>
      <c r="L14" s="1324"/>
      <c r="M14" s="1324"/>
      <c r="N14" s="1324"/>
      <c r="O14" s="1324"/>
      <c r="P14" s="1324"/>
      <c r="Q14" s="1324"/>
      <c r="R14" s="1324"/>
      <c r="S14" s="1324"/>
      <c r="T14" s="1324"/>
      <c r="U14" s="1324"/>
      <c r="V14" s="1324"/>
      <c r="W14" s="1324"/>
      <c r="X14" s="1324"/>
      <c r="Y14" s="1324"/>
      <c r="Z14" s="1324"/>
      <c r="AA14" s="1324"/>
      <c r="AB14" s="1324"/>
      <c r="AC14" s="1324"/>
      <c r="AD14" s="1324"/>
      <c r="AE14" s="1324"/>
      <c r="AF14" s="49"/>
    </row>
    <row r="15" spans="1:35" ht="36" customHeight="1">
      <c r="A15" s="40"/>
      <c r="B15" s="1318"/>
      <c r="C15" s="1319"/>
      <c r="D15" s="1319"/>
      <c r="E15" s="1319"/>
      <c r="F15" s="1319"/>
      <c r="G15" s="1319"/>
      <c r="H15" s="1319"/>
      <c r="I15" s="1319"/>
      <c r="J15" s="1319"/>
      <c r="K15" s="1319"/>
      <c r="L15" s="1319"/>
      <c r="M15" s="1319"/>
      <c r="N15" s="1319"/>
      <c r="O15" s="1319"/>
      <c r="P15" s="1319"/>
      <c r="Q15" s="1319"/>
      <c r="R15" s="1319"/>
      <c r="S15" s="1319"/>
      <c r="T15" s="1319"/>
      <c r="U15" s="1319"/>
      <c r="V15" s="1319"/>
      <c r="W15" s="1319"/>
      <c r="X15" s="1319"/>
      <c r="Y15" s="1319"/>
      <c r="Z15" s="1319"/>
      <c r="AA15" s="1319"/>
      <c r="AB15" s="1319"/>
      <c r="AC15" s="1319"/>
      <c r="AD15" s="1319"/>
      <c r="AE15" s="1320"/>
      <c r="AF15" s="52"/>
    </row>
    <row r="16" spans="1:35" ht="18" customHeight="1">
      <c r="A16" s="40"/>
      <c r="B16" s="929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1"/>
      <c r="AF16" s="52"/>
    </row>
    <row r="17" spans="1:32">
      <c r="A17" s="40"/>
      <c r="B17" s="1325" t="s">
        <v>179</v>
      </c>
      <c r="C17" s="1325"/>
      <c r="D17" s="1325"/>
      <c r="E17" s="1325"/>
      <c r="F17" s="1325"/>
      <c r="G17" s="1325"/>
      <c r="H17" s="1325"/>
      <c r="I17" s="1325"/>
      <c r="J17" s="1325"/>
      <c r="K17" s="1325"/>
      <c r="L17" s="1325"/>
      <c r="M17" s="1325"/>
      <c r="N17" s="1325"/>
      <c r="O17" s="1325"/>
      <c r="P17" s="1325"/>
      <c r="Q17" s="1325"/>
      <c r="R17" s="1325"/>
      <c r="S17" s="1325"/>
      <c r="T17" s="1325"/>
      <c r="U17" s="1325"/>
      <c r="V17" s="1325"/>
      <c r="W17" s="1325"/>
      <c r="X17" s="1325"/>
      <c r="Y17" s="1325"/>
      <c r="Z17" s="1325"/>
      <c r="AA17" s="1325"/>
      <c r="AB17" s="1325"/>
      <c r="AC17" s="1325"/>
      <c r="AD17" s="1325"/>
      <c r="AE17" s="1325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89" t="s">
        <v>143</v>
      </c>
      <c r="C19" s="1326"/>
      <c r="D19" s="1326"/>
      <c r="E19" s="1326"/>
      <c r="F19" s="1326"/>
      <c r="G19" s="1326"/>
      <c r="H19" s="1326"/>
      <c r="I19" s="1326"/>
      <c r="J19" s="1326"/>
      <c r="K19" s="1326"/>
      <c r="L19" s="1326"/>
      <c r="M19" s="1326"/>
      <c r="N19" s="1326"/>
      <c r="O19" s="1326"/>
      <c r="P19" s="1326"/>
      <c r="Q19" s="1326"/>
      <c r="R19" s="1326"/>
      <c r="S19" s="1326"/>
      <c r="T19" s="1326"/>
      <c r="U19" s="1326"/>
      <c r="V19" s="1326"/>
      <c r="W19" s="1326"/>
      <c r="X19" s="1326"/>
      <c r="Y19" s="1326"/>
      <c r="Z19" s="1326"/>
      <c r="AA19" s="1326"/>
      <c r="AB19" s="1326"/>
      <c r="AC19" s="1326"/>
      <c r="AD19" s="375"/>
      <c r="AE19" s="375"/>
      <c r="AF19" s="358"/>
    </row>
    <row r="20" spans="1:32" ht="36" customHeight="1">
      <c r="A20" s="40"/>
      <c r="B20" s="1327" t="str">
        <f>IF([5]B_I_II!B47="","",[5]B_I_II!B47)</f>
        <v/>
      </c>
      <c r="C20" s="1328"/>
      <c r="D20" s="1328"/>
      <c r="E20" s="1328"/>
      <c r="F20" s="1328"/>
      <c r="G20" s="1328"/>
      <c r="H20" s="1328"/>
      <c r="I20" s="1328"/>
      <c r="J20" s="1328"/>
      <c r="K20" s="1328"/>
      <c r="L20" s="1328"/>
      <c r="M20" s="1328"/>
      <c r="N20" s="1328"/>
      <c r="O20" s="1328"/>
      <c r="P20" s="1328"/>
      <c r="Q20" s="1328"/>
      <c r="R20" s="1328"/>
      <c r="S20" s="1328"/>
      <c r="T20" s="1328"/>
      <c r="U20" s="1328"/>
      <c r="V20" s="1328"/>
      <c r="W20" s="1328"/>
      <c r="X20" s="1328"/>
      <c r="Y20" s="1328"/>
      <c r="Z20" s="1328"/>
      <c r="AA20" s="1328"/>
      <c r="AB20" s="1328"/>
      <c r="AC20" s="1328"/>
      <c r="AD20" s="1328"/>
      <c r="AE20" s="1329"/>
      <c r="AF20" s="54"/>
    </row>
    <row r="21" spans="1:32" ht="15" customHeight="1">
      <c r="A21" s="40"/>
      <c r="B21" s="1330"/>
      <c r="C21" s="1331"/>
      <c r="D21" s="1331"/>
      <c r="E21" s="1331"/>
      <c r="F21" s="1331"/>
      <c r="G21" s="1331"/>
      <c r="H21" s="1331"/>
      <c r="I21" s="1331"/>
      <c r="J21" s="1331"/>
      <c r="K21" s="1331"/>
      <c r="L21" s="1331"/>
      <c r="M21" s="1331"/>
      <c r="N21" s="1331"/>
      <c r="O21" s="1331"/>
      <c r="P21" s="1331"/>
      <c r="Q21" s="1331"/>
      <c r="R21" s="1331"/>
      <c r="S21" s="1331"/>
      <c r="T21" s="1331"/>
      <c r="U21" s="1331"/>
      <c r="V21" s="1331"/>
      <c r="W21" s="1331"/>
      <c r="X21" s="1331"/>
      <c r="Y21" s="1331"/>
      <c r="Z21" s="1331"/>
      <c r="AA21" s="1331"/>
      <c r="AB21" s="1331"/>
      <c r="AC21" s="1331"/>
      <c r="AD21" s="1331"/>
      <c r="AE21" s="1332"/>
      <c r="AF21" s="54"/>
    </row>
    <row r="22" spans="1:32">
      <c r="A22" s="40"/>
      <c r="B22" s="1309" t="s">
        <v>267</v>
      </c>
      <c r="C22" s="1309"/>
      <c r="D22" s="1309"/>
      <c r="E22" s="1309"/>
      <c r="F22" s="1309"/>
      <c r="G22" s="1309"/>
      <c r="H22" s="1309"/>
      <c r="I22" s="1309"/>
      <c r="J22" s="1309"/>
      <c r="K22" s="1309"/>
      <c r="L22" s="1309"/>
      <c r="M22" s="1309"/>
      <c r="N22" s="1309"/>
      <c r="O22" s="1309"/>
      <c r="P22" s="1309"/>
      <c r="Q22" s="1309"/>
      <c r="R22" s="1309"/>
      <c r="S22" s="1309"/>
      <c r="T22" s="1309"/>
      <c r="U22" s="1309"/>
      <c r="V22" s="1309"/>
      <c r="W22" s="1309"/>
      <c r="X22" s="1309"/>
      <c r="Y22" s="1309"/>
      <c r="Z22" s="1309"/>
      <c r="AA22" s="1309"/>
      <c r="AB22" s="1309"/>
      <c r="AC22" s="1309"/>
      <c r="AD22" s="1309"/>
      <c r="AE22" s="1309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89" t="s">
        <v>484</v>
      </c>
      <c r="C24" s="889"/>
      <c r="D24" s="889"/>
      <c r="E24" s="889"/>
      <c r="F24" s="889"/>
      <c r="G24" s="889"/>
      <c r="H24" s="889"/>
      <c r="I24" s="889"/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89"/>
      <c r="X24" s="889"/>
      <c r="Y24" s="889"/>
      <c r="Z24" s="889"/>
      <c r="AA24" s="889"/>
      <c r="AB24" s="889"/>
      <c r="AC24" s="889"/>
      <c r="AD24" s="889"/>
      <c r="AE24" s="889"/>
      <c r="AF24" s="363"/>
    </row>
    <row r="25" spans="1:32" ht="48" customHeight="1">
      <c r="A25" s="40"/>
      <c r="B25" s="1327" t="str">
        <f>IF([5]B_III!A26="","",[5]B_III!A26)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9"/>
      <c r="AF25" s="58"/>
    </row>
    <row r="26" spans="1:32" ht="18" customHeight="1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2"/>
      <c r="AF26" s="54"/>
    </row>
    <row r="27" spans="1:32">
      <c r="A27" s="40"/>
      <c r="B27" s="1334" t="s">
        <v>180</v>
      </c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334"/>
      <c r="AD27" s="1334"/>
      <c r="AE27" s="1334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35" t="s">
        <v>700</v>
      </c>
      <c r="C29" s="1335"/>
      <c r="D29" s="1335"/>
      <c r="E29" s="1335"/>
      <c r="F29" s="1335"/>
      <c r="G29" s="1335"/>
      <c r="H29" s="1335"/>
      <c r="I29" s="1335"/>
      <c r="J29" s="1335"/>
      <c r="K29" s="1335"/>
      <c r="L29" s="1335"/>
      <c r="M29" s="1335"/>
      <c r="N29" s="1335"/>
      <c r="O29" s="1335"/>
      <c r="P29" s="1335"/>
      <c r="Q29" s="1335"/>
      <c r="R29" s="1335"/>
      <c r="S29" s="1335"/>
      <c r="T29" s="1335"/>
      <c r="U29" s="1335"/>
      <c r="V29" s="1335"/>
      <c r="W29" s="1335"/>
      <c r="X29" s="1335"/>
      <c r="Y29" s="1335"/>
      <c r="Z29" s="1335"/>
      <c r="AA29" s="1335"/>
      <c r="AB29" s="1335"/>
      <c r="AC29" s="1335"/>
      <c r="AD29" s="1335"/>
      <c r="AE29" s="1335"/>
      <c r="AF29" s="358"/>
    </row>
    <row r="30" spans="1:32">
      <c r="A30" s="40"/>
      <c r="B30" s="1335"/>
      <c r="C30" s="1335"/>
      <c r="D30" s="1335"/>
      <c r="E30" s="1335"/>
      <c r="F30" s="1335"/>
      <c r="G30" s="1335"/>
      <c r="H30" s="1335"/>
      <c r="I30" s="1335"/>
      <c r="J30" s="1335"/>
      <c r="K30" s="1335"/>
      <c r="L30" s="1335"/>
      <c r="M30" s="1335"/>
      <c r="N30" s="1335"/>
      <c r="O30" s="1335"/>
      <c r="P30" s="1335"/>
      <c r="Q30" s="1335"/>
      <c r="R30" s="1335"/>
      <c r="S30" s="1335"/>
      <c r="T30" s="1335"/>
      <c r="U30" s="1335"/>
      <c r="V30" s="1335"/>
      <c r="W30" s="1335"/>
      <c r="X30" s="1335"/>
      <c r="Y30" s="1335"/>
      <c r="Z30" s="1335"/>
      <c r="AA30" s="1335"/>
      <c r="AB30" s="1335"/>
      <c r="AC30" s="1335"/>
      <c r="AD30" s="1335"/>
      <c r="AE30" s="1335"/>
      <c r="AF30" s="358"/>
    </row>
    <row r="31" spans="1:32">
      <c r="A31" s="40"/>
      <c r="B31" s="1335"/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358"/>
    </row>
    <row r="32" spans="1:32" ht="12.6" customHeight="1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54"/>
    </row>
    <row r="33" spans="1:32" ht="10.95" hidden="1" customHeight="1">
      <c r="A33" s="40"/>
      <c r="B33" s="1270"/>
      <c r="C33" s="1270"/>
      <c r="D33" s="1270"/>
      <c r="E33" s="1270"/>
      <c r="F33" s="1270"/>
      <c r="G33" s="1270"/>
      <c r="H33" s="1270"/>
      <c r="I33" s="1270"/>
      <c r="J33" s="1270"/>
      <c r="K33" s="1270"/>
      <c r="L33" s="1270"/>
      <c r="M33" s="1270"/>
      <c r="N33" s="1270"/>
      <c r="O33" s="1270"/>
      <c r="P33" s="1270"/>
      <c r="Q33" s="1270"/>
      <c r="R33" s="1270"/>
      <c r="S33" s="1270"/>
      <c r="T33" s="1270"/>
      <c r="U33" s="1270"/>
      <c r="V33" s="1270"/>
      <c r="W33" s="1270"/>
      <c r="X33" s="1270"/>
      <c r="Y33" s="1270"/>
      <c r="Z33" s="1270"/>
      <c r="AA33" s="1270"/>
      <c r="AB33" s="1270"/>
      <c r="AC33" s="1270"/>
      <c r="AD33" s="1270"/>
      <c r="AE33" s="1270"/>
      <c r="AF33" s="54"/>
    </row>
    <row r="34" spans="1:32" ht="4.2" hidden="1" customHeight="1">
      <c r="A34" s="40"/>
      <c r="B34" s="1270"/>
      <c r="C34" s="1270"/>
      <c r="D34" s="1270"/>
      <c r="E34" s="1270"/>
      <c r="F34" s="1270"/>
      <c r="G34" s="1270"/>
      <c r="H34" s="1270"/>
      <c r="I34" s="1270"/>
      <c r="J34" s="1270"/>
      <c r="K34" s="1270"/>
      <c r="L34" s="1270"/>
      <c r="M34" s="1270"/>
      <c r="N34" s="1270"/>
      <c r="O34" s="1270"/>
      <c r="P34" s="1270"/>
      <c r="Q34" s="1270"/>
      <c r="R34" s="1270"/>
      <c r="S34" s="1270"/>
      <c r="T34" s="1270"/>
      <c r="U34" s="1270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0"/>
      <c r="AF34" s="54"/>
    </row>
    <row r="35" spans="1:32" ht="16.95" hidden="1" customHeight="1">
      <c r="A35" s="40"/>
      <c r="B35" s="1270"/>
      <c r="C35" s="1270"/>
      <c r="D35" s="1270"/>
      <c r="E35" s="1270"/>
      <c r="F35" s="1270"/>
      <c r="G35" s="1270"/>
      <c r="H35" s="1270"/>
      <c r="I35" s="1270"/>
      <c r="J35" s="1270"/>
      <c r="K35" s="1270"/>
      <c r="L35" s="1270"/>
      <c r="M35" s="1270"/>
      <c r="N35" s="1270"/>
      <c r="O35" s="1270"/>
      <c r="P35" s="1270"/>
      <c r="Q35" s="1270"/>
      <c r="R35" s="1270"/>
      <c r="S35" s="1270"/>
      <c r="T35" s="1270"/>
      <c r="U35" s="1270"/>
      <c r="V35" s="1270"/>
      <c r="W35" s="1270"/>
      <c r="X35" s="1270"/>
      <c r="Y35" s="1270"/>
      <c r="Z35" s="1270"/>
      <c r="AA35" s="1270"/>
      <c r="AB35" s="1270"/>
      <c r="AC35" s="1270"/>
      <c r="AD35" s="1270"/>
      <c r="AE35" s="1270"/>
      <c r="AF35" s="54"/>
    </row>
    <row r="36" spans="1:32" ht="46.95" hidden="1" customHeight="1">
      <c r="A36" s="40"/>
      <c r="B36" s="1270"/>
      <c r="C36" s="1270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0"/>
      <c r="P36" s="1270"/>
      <c r="Q36" s="1270"/>
      <c r="R36" s="1270"/>
      <c r="S36" s="1270"/>
      <c r="T36" s="1270"/>
      <c r="U36" s="1270"/>
      <c r="V36" s="1270"/>
      <c r="W36" s="1270"/>
      <c r="X36" s="1270"/>
      <c r="Y36" s="1270"/>
      <c r="Z36" s="1270"/>
      <c r="AA36" s="1270"/>
      <c r="AB36" s="1270"/>
      <c r="AC36" s="1270"/>
      <c r="AD36" s="1270"/>
      <c r="AE36" s="1270"/>
      <c r="AF36" s="54"/>
    </row>
    <row r="37" spans="1:32" ht="10.199999999999999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36"/>
      <c r="V38" s="1337"/>
      <c r="W38" s="1337"/>
      <c r="X38" s="1337"/>
      <c r="Y38" s="1337"/>
      <c r="Z38" s="1337"/>
      <c r="AA38" s="1337"/>
      <c r="AB38" s="1337"/>
      <c r="AC38" s="1337"/>
      <c r="AD38" s="1337"/>
      <c r="AE38" s="1338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39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1"/>
      <c r="AF39" s="41"/>
    </row>
    <row r="40" spans="1:32" ht="15.9" customHeight="1">
      <c r="A40" s="40"/>
      <c r="B40" s="69"/>
      <c r="C40" s="1345"/>
      <c r="D40" s="1345"/>
      <c r="E40" s="1345"/>
      <c r="F40" s="1345"/>
      <c r="G40" s="1345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39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1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42"/>
      <c r="V41" s="1343"/>
      <c r="W41" s="1343"/>
      <c r="X41" s="1343"/>
      <c r="Y41" s="1343"/>
      <c r="Z41" s="1343"/>
      <c r="AA41" s="1343"/>
      <c r="AB41" s="1343"/>
      <c r="AC41" s="1343"/>
      <c r="AD41" s="1343"/>
      <c r="AE41" s="1344"/>
      <c r="AF41" s="41"/>
    </row>
    <row r="42" spans="1:32" ht="45" customHeight="1">
      <c r="A42" s="40"/>
      <c r="B42" s="1346" t="s">
        <v>4</v>
      </c>
      <c r="C42" s="1346"/>
      <c r="D42" s="1346"/>
      <c r="E42" s="1346"/>
      <c r="F42" s="1346"/>
      <c r="G42" s="1346"/>
      <c r="H42" s="1346"/>
      <c r="I42" s="1346"/>
      <c r="J42" s="1346"/>
      <c r="K42" s="1346"/>
      <c r="L42" s="1346"/>
      <c r="M42" s="1346"/>
      <c r="N42" s="1346"/>
      <c r="O42" s="1346"/>
      <c r="P42" s="1346"/>
      <c r="Q42" s="1346"/>
      <c r="R42" s="1346"/>
      <c r="S42" s="1346"/>
      <c r="T42" s="586"/>
      <c r="U42" s="1347" t="s">
        <v>681</v>
      </c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41"/>
    </row>
    <row r="43" spans="1:32" ht="15.6" customHeight="1">
      <c r="A43" s="1348" t="s">
        <v>837</v>
      </c>
      <c r="B43" s="1349"/>
      <c r="C43" s="1349"/>
      <c r="D43" s="1349"/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349"/>
      <c r="P43" s="1349"/>
      <c r="Q43" s="1349"/>
      <c r="R43" s="1349"/>
      <c r="S43" s="1349"/>
      <c r="T43" s="1349"/>
      <c r="U43" s="1349"/>
      <c r="V43" s="1349"/>
      <c r="W43" s="1349"/>
      <c r="X43" s="1349"/>
      <c r="Y43" s="1349"/>
      <c r="Z43" s="1349"/>
      <c r="AA43" s="1349"/>
      <c r="AB43" s="1349"/>
      <c r="AC43" s="1349"/>
      <c r="AD43" s="1349"/>
      <c r="AE43" s="1349"/>
      <c r="AF43" s="1350"/>
    </row>
    <row r="44" spans="1:32" ht="7.95" customHeight="1">
      <c r="A44" s="1348"/>
      <c r="B44" s="1349"/>
      <c r="C44" s="1349"/>
      <c r="D44" s="1349"/>
      <c r="E44" s="1349"/>
      <c r="F44" s="1349"/>
      <c r="G44" s="1349"/>
      <c r="H44" s="1349"/>
      <c r="I44" s="1349"/>
      <c r="J44" s="1349"/>
      <c r="K44" s="1349"/>
      <c r="L44" s="1349"/>
      <c r="M44" s="1349"/>
      <c r="N44" s="1349"/>
      <c r="O44" s="1349"/>
      <c r="P44" s="1349"/>
      <c r="Q44" s="1349"/>
      <c r="R44" s="1349"/>
      <c r="S44" s="1349"/>
      <c r="T44" s="1349"/>
      <c r="U44" s="1349"/>
      <c r="V44" s="1349"/>
      <c r="W44" s="1349"/>
      <c r="X44" s="1349"/>
      <c r="Y44" s="1349"/>
      <c r="Z44" s="1349"/>
      <c r="AA44" s="1349"/>
      <c r="AB44" s="1349"/>
      <c r="AC44" s="1349"/>
      <c r="AD44" s="1349"/>
      <c r="AE44" s="1349"/>
      <c r="AF44" s="1350"/>
    </row>
    <row r="45" spans="1:32" ht="7.2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286" t="s">
        <v>717</v>
      </c>
      <c r="C46" s="1333"/>
      <c r="D46" s="1333"/>
      <c r="E46" s="1333"/>
      <c r="F46" s="1333"/>
      <c r="G46" s="1333"/>
      <c r="H46" s="1333"/>
      <c r="I46" s="1333"/>
      <c r="J46" s="1333"/>
      <c r="K46" s="1333"/>
      <c r="L46" s="1333"/>
      <c r="M46" s="1333"/>
      <c r="N46" s="1333"/>
      <c r="O46" s="1333"/>
      <c r="P46" s="1333"/>
      <c r="Q46" s="1333"/>
      <c r="R46" s="1333"/>
      <c r="S46" s="1333"/>
      <c r="T46" s="1333"/>
      <c r="U46" s="1333"/>
      <c r="V46" s="1333"/>
      <c r="W46" s="1333"/>
      <c r="X46" s="1333"/>
      <c r="Y46" s="1333"/>
      <c r="Z46" s="1333"/>
      <c r="AA46" s="1333"/>
      <c r="AB46" s="1333"/>
      <c r="AC46" s="1333"/>
      <c r="AD46" s="1333"/>
      <c r="AE46" s="1333"/>
      <c r="AF46" s="1351"/>
    </row>
    <row r="47" spans="1:32" ht="12" customHeight="1">
      <c r="A47" s="557" t="s">
        <v>636</v>
      </c>
      <c r="B47" s="1286" t="s">
        <v>829</v>
      </c>
      <c r="C47" s="1333"/>
      <c r="D47" s="1333"/>
      <c r="E47" s="1333"/>
      <c r="F47" s="1333"/>
      <c r="G47" s="1333"/>
      <c r="H47" s="1333"/>
      <c r="I47" s="1333"/>
      <c r="J47" s="1333"/>
      <c r="K47" s="1333"/>
      <c r="L47" s="1333"/>
      <c r="M47" s="1333"/>
      <c r="N47" s="1333"/>
      <c r="O47" s="1333"/>
      <c r="P47" s="1333"/>
      <c r="Q47" s="1333"/>
      <c r="R47" s="1333"/>
      <c r="S47" s="1333"/>
      <c r="T47" s="1333"/>
      <c r="U47" s="1333"/>
      <c r="V47" s="1333"/>
      <c r="W47" s="1333"/>
      <c r="X47" s="1333"/>
      <c r="Y47" s="1333"/>
      <c r="Z47" s="1333"/>
      <c r="AA47" s="1333"/>
      <c r="AB47" s="1333"/>
      <c r="AC47" s="1333"/>
      <c r="AD47" s="1333"/>
      <c r="AE47" s="1333"/>
      <c r="AF47" s="682"/>
    </row>
    <row r="48" spans="1:32" ht="46.95" customHeight="1">
      <c r="A48" s="588"/>
      <c r="B48" s="1287" t="s">
        <v>915</v>
      </c>
      <c r="C48" s="1333"/>
      <c r="D48" s="1333"/>
      <c r="E48" s="1333"/>
      <c r="F48" s="1333"/>
      <c r="G48" s="1333"/>
      <c r="H48" s="1333"/>
      <c r="I48" s="1333"/>
      <c r="J48" s="1333"/>
      <c r="K48" s="1333"/>
      <c r="L48" s="1333"/>
      <c r="M48" s="1333"/>
      <c r="N48" s="1333"/>
      <c r="O48" s="1333"/>
      <c r="P48" s="1333"/>
      <c r="Q48" s="1333"/>
      <c r="R48" s="1333"/>
      <c r="S48" s="1333"/>
      <c r="T48" s="1333"/>
      <c r="U48" s="1333"/>
      <c r="V48" s="1333"/>
      <c r="W48" s="1333"/>
      <c r="X48" s="1333"/>
      <c r="Y48" s="1333"/>
      <c r="Z48" s="1333"/>
      <c r="AA48" s="1333"/>
      <c r="AB48" s="1333"/>
      <c r="AC48" s="1333"/>
      <c r="AD48" s="1333"/>
      <c r="AE48" s="1333"/>
      <c r="AF48" s="682"/>
    </row>
    <row r="49" spans="1:32" ht="27" customHeight="1">
      <c r="A49" s="558" t="s">
        <v>350</v>
      </c>
      <c r="B49" s="1287" t="s">
        <v>916</v>
      </c>
      <c r="C49" s="1333"/>
      <c r="D49" s="1333"/>
      <c r="E49" s="1333"/>
      <c r="F49" s="1333"/>
      <c r="G49" s="1333"/>
      <c r="H49" s="1333"/>
      <c r="I49" s="1333"/>
      <c r="J49" s="1333"/>
      <c r="K49" s="1333"/>
      <c r="L49" s="1333"/>
      <c r="M49" s="1333"/>
      <c r="N49" s="1333"/>
      <c r="O49" s="1333"/>
      <c r="P49" s="1333"/>
      <c r="Q49" s="1333"/>
      <c r="R49" s="1333"/>
      <c r="S49" s="1333"/>
      <c r="T49" s="1333"/>
      <c r="U49" s="1333"/>
      <c r="V49" s="1333"/>
      <c r="W49" s="1333"/>
      <c r="X49" s="1333"/>
      <c r="Y49" s="1333"/>
      <c r="Z49" s="1333"/>
      <c r="AA49" s="1333"/>
      <c r="AB49" s="1333"/>
      <c r="AC49" s="1333"/>
      <c r="AD49" s="1333"/>
      <c r="AE49" s="1333"/>
      <c r="AF49" s="682"/>
    </row>
    <row r="50" spans="1:32" ht="27" customHeight="1">
      <c r="A50" s="558" t="s">
        <v>351</v>
      </c>
      <c r="B50" s="1287" t="s">
        <v>824</v>
      </c>
      <c r="C50" s="1333"/>
      <c r="D50" s="1333"/>
      <c r="E50" s="1333"/>
      <c r="F50" s="1333"/>
      <c r="G50" s="1333"/>
      <c r="H50" s="1333"/>
      <c r="I50" s="1333"/>
      <c r="J50" s="1333"/>
      <c r="K50" s="1333"/>
      <c r="L50" s="1333"/>
      <c r="M50" s="1333"/>
      <c r="N50" s="1333"/>
      <c r="O50" s="1333"/>
      <c r="P50" s="1333"/>
      <c r="Q50" s="1333"/>
      <c r="R50" s="1333"/>
      <c r="S50" s="1333"/>
      <c r="T50" s="1333"/>
      <c r="U50" s="1333"/>
      <c r="V50" s="1333"/>
      <c r="W50" s="1333"/>
      <c r="X50" s="1333"/>
      <c r="Y50" s="1333"/>
      <c r="Z50" s="1333"/>
      <c r="AA50" s="1333"/>
      <c r="AB50" s="1333"/>
      <c r="AC50" s="1333"/>
      <c r="AD50" s="1333"/>
      <c r="AE50" s="1333"/>
      <c r="AF50" s="682"/>
    </row>
    <row r="51" spans="1:32" ht="44.4" customHeight="1">
      <c r="A51" s="558" t="s">
        <v>347</v>
      </c>
      <c r="B51" s="1287" t="s">
        <v>838</v>
      </c>
      <c r="C51" s="1333"/>
      <c r="D51" s="1333"/>
      <c r="E51" s="1333"/>
      <c r="F51" s="1333"/>
      <c r="G51" s="1333"/>
      <c r="H51" s="1333"/>
      <c r="I51" s="1333"/>
      <c r="J51" s="1333"/>
      <c r="K51" s="1333"/>
      <c r="L51" s="1333"/>
      <c r="M51" s="1333"/>
      <c r="N51" s="1333"/>
      <c r="O51" s="1333"/>
      <c r="P51" s="1333"/>
      <c r="Q51" s="1333"/>
      <c r="R51" s="1333"/>
      <c r="S51" s="1333"/>
      <c r="T51" s="1333"/>
      <c r="U51" s="1333"/>
      <c r="V51" s="1333"/>
      <c r="W51" s="1333"/>
      <c r="X51" s="1333"/>
      <c r="Y51" s="1333"/>
      <c r="Z51" s="1333"/>
      <c r="AA51" s="1333"/>
      <c r="AB51" s="1333"/>
      <c r="AC51" s="1333"/>
      <c r="AD51" s="1333"/>
      <c r="AE51" s="1333"/>
      <c r="AF51" s="682"/>
    </row>
    <row r="52" spans="1:32" ht="120" customHeight="1">
      <c r="A52" s="558" t="s">
        <v>348</v>
      </c>
      <c r="B52" s="1287" t="s">
        <v>908</v>
      </c>
      <c r="C52" s="1333"/>
      <c r="D52" s="1333"/>
      <c r="E52" s="1333"/>
      <c r="F52" s="1333"/>
      <c r="G52" s="1333"/>
      <c r="H52" s="1333"/>
      <c r="I52" s="1333"/>
      <c r="J52" s="1333"/>
      <c r="K52" s="1333"/>
      <c r="L52" s="1333"/>
      <c r="M52" s="1333"/>
      <c r="N52" s="1333"/>
      <c r="O52" s="1333"/>
      <c r="P52" s="1333"/>
      <c r="Q52" s="1333"/>
      <c r="R52" s="1333"/>
      <c r="S52" s="1333"/>
      <c r="T52" s="1333"/>
      <c r="U52" s="1333"/>
      <c r="V52" s="1333"/>
      <c r="W52" s="1333"/>
      <c r="X52" s="1333"/>
      <c r="Y52" s="1333"/>
      <c r="Z52" s="1333"/>
      <c r="AA52" s="1333"/>
      <c r="AB52" s="1333"/>
      <c r="AC52" s="1333"/>
      <c r="AD52" s="1333"/>
      <c r="AE52" s="1333"/>
      <c r="AF52" s="682"/>
    </row>
    <row r="53" spans="1:32" ht="54" customHeight="1">
      <c r="A53" s="558" t="s">
        <v>349</v>
      </c>
      <c r="B53" s="1287" t="s">
        <v>820</v>
      </c>
      <c r="C53" s="1352"/>
      <c r="D53" s="1352"/>
      <c r="E53" s="1352"/>
      <c r="F53" s="1352"/>
      <c r="G53" s="1352"/>
      <c r="H53" s="1352"/>
      <c r="I53" s="1352"/>
      <c r="J53" s="1352"/>
      <c r="K53" s="1352"/>
      <c r="L53" s="1352"/>
      <c r="M53" s="1352"/>
      <c r="N53" s="1352"/>
      <c r="O53" s="1352"/>
      <c r="P53" s="1352"/>
      <c r="Q53" s="1352"/>
      <c r="R53" s="1352"/>
      <c r="S53" s="1352"/>
      <c r="T53" s="1352"/>
      <c r="U53" s="1352"/>
      <c r="V53" s="1352"/>
      <c r="W53" s="1352"/>
      <c r="X53" s="1352"/>
      <c r="Y53" s="1352"/>
      <c r="Z53" s="1352"/>
      <c r="AA53" s="1352"/>
      <c r="AB53" s="1352"/>
      <c r="AC53" s="1352"/>
      <c r="AD53" s="1352"/>
      <c r="AE53" s="1352"/>
      <c r="AF53" s="682"/>
    </row>
    <row r="54" spans="1:32" ht="139.94999999999999" customHeight="1">
      <c r="A54" s="558" t="s">
        <v>450</v>
      </c>
      <c r="B54" s="1287" t="s">
        <v>917</v>
      </c>
      <c r="C54" s="1333"/>
      <c r="D54" s="1333"/>
      <c r="E54" s="1333"/>
      <c r="F54" s="1333"/>
      <c r="G54" s="1333"/>
      <c r="H54" s="1333"/>
      <c r="I54" s="1333"/>
      <c r="J54" s="1333"/>
      <c r="K54" s="1333"/>
      <c r="L54" s="1333"/>
      <c r="M54" s="1333"/>
      <c r="N54" s="1333"/>
      <c r="O54" s="1333"/>
      <c r="P54" s="1333"/>
      <c r="Q54" s="1333"/>
      <c r="R54" s="1333"/>
      <c r="S54" s="1333"/>
      <c r="T54" s="1333"/>
      <c r="U54" s="1333"/>
      <c r="V54" s="1333"/>
      <c r="W54" s="1333"/>
      <c r="X54" s="1333"/>
      <c r="Y54" s="1333"/>
      <c r="Z54" s="1333"/>
      <c r="AA54" s="1333"/>
      <c r="AB54" s="1333"/>
      <c r="AC54" s="1333"/>
      <c r="AD54" s="1333"/>
      <c r="AE54" s="1333"/>
      <c r="AF54" s="682"/>
    </row>
    <row r="55" spans="1:32" ht="27.6" customHeight="1">
      <c r="A55" s="558" t="s">
        <v>624</v>
      </c>
      <c r="B55" s="1287" t="s">
        <v>833</v>
      </c>
      <c r="C55" s="1352"/>
      <c r="D55" s="1352"/>
      <c r="E55" s="1352"/>
      <c r="F55" s="1352"/>
      <c r="G55" s="1352"/>
      <c r="H55" s="1352"/>
      <c r="I55" s="1352"/>
      <c r="J55" s="1352"/>
      <c r="K55" s="1352"/>
      <c r="L55" s="1352"/>
      <c r="M55" s="1352"/>
      <c r="N55" s="1352"/>
      <c r="O55" s="1352"/>
      <c r="P55" s="1352"/>
      <c r="Q55" s="1352"/>
      <c r="R55" s="1352"/>
      <c r="S55" s="1352"/>
      <c r="T55" s="1352"/>
      <c r="U55" s="1352"/>
      <c r="V55" s="1352"/>
      <c r="W55" s="1352"/>
      <c r="X55" s="1352"/>
      <c r="Y55" s="1352"/>
      <c r="Z55" s="1352"/>
      <c r="AA55" s="1352"/>
      <c r="AB55" s="1352"/>
      <c r="AC55" s="1352"/>
      <c r="AD55" s="1352"/>
      <c r="AE55" s="1352"/>
      <c r="AF55" s="682"/>
    </row>
    <row r="56" spans="1:32" ht="22.8" customHeight="1">
      <c r="A56" s="558" t="s">
        <v>819</v>
      </c>
      <c r="B56" s="1287" t="s">
        <v>725</v>
      </c>
      <c r="C56" s="1352"/>
      <c r="D56" s="1352"/>
      <c r="E56" s="1352"/>
      <c r="F56" s="1352"/>
      <c r="G56" s="1352"/>
      <c r="H56" s="1352"/>
      <c r="I56" s="1352"/>
      <c r="J56" s="1352"/>
      <c r="K56" s="1352"/>
      <c r="L56" s="1352"/>
      <c r="M56" s="1352"/>
      <c r="N56" s="1352"/>
      <c r="O56" s="1352"/>
      <c r="P56" s="1352"/>
      <c r="Q56" s="1352"/>
      <c r="R56" s="1352"/>
      <c r="S56" s="1352"/>
      <c r="T56" s="1352"/>
      <c r="U56" s="1352"/>
      <c r="V56" s="1352"/>
      <c r="W56" s="1352"/>
      <c r="X56" s="1352"/>
      <c r="Y56" s="1352"/>
      <c r="Z56" s="1352"/>
      <c r="AA56" s="1352"/>
      <c r="AB56" s="1352"/>
      <c r="AC56" s="1352"/>
      <c r="AD56" s="1352"/>
      <c r="AE56" s="1352"/>
      <c r="AF56" s="682"/>
    </row>
    <row r="57" spans="1:32" ht="55.2" customHeight="1">
      <c r="A57" s="558" t="s">
        <v>818</v>
      </c>
      <c r="B57" s="1287" t="s">
        <v>806</v>
      </c>
      <c r="C57" s="1352"/>
      <c r="D57" s="1352"/>
      <c r="E57" s="1352"/>
      <c r="F57" s="1352"/>
      <c r="G57" s="1352"/>
      <c r="H57" s="1352"/>
      <c r="I57" s="1352"/>
      <c r="J57" s="1352"/>
      <c r="K57" s="1352"/>
      <c r="L57" s="1352"/>
      <c r="M57" s="1352"/>
      <c r="N57" s="1352"/>
      <c r="O57" s="1352"/>
      <c r="P57" s="1352"/>
      <c r="Q57" s="1352"/>
      <c r="R57" s="1352"/>
      <c r="S57" s="1352"/>
      <c r="T57" s="1352"/>
      <c r="U57" s="1352"/>
      <c r="V57" s="1352"/>
      <c r="W57" s="1352"/>
      <c r="X57" s="1352"/>
      <c r="Y57" s="1352"/>
      <c r="Z57" s="1352"/>
      <c r="AA57" s="1352"/>
      <c r="AB57" s="1352"/>
      <c r="AC57" s="1352"/>
      <c r="AD57" s="1352"/>
      <c r="AE57" s="1352"/>
      <c r="AF57" s="682"/>
    </row>
    <row r="58" spans="1:32" ht="16.2" customHeight="1">
      <c r="A58" s="558"/>
      <c r="B58" s="1353" t="s">
        <v>839</v>
      </c>
      <c r="C58" s="1354"/>
      <c r="D58" s="1354"/>
      <c r="E58" s="1354"/>
      <c r="F58" s="1354"/>
      <c r="G58" s="1354"/>
      <c r="H58" s="1354"/>
      <c r="I58" s="1354"/>
      <c r="J58" s="1354"/>
      <c r="K58" s="1354"/>
      <c r="L58" s="1354"/>
      <c r="M58" s="1354"/>
      <c r="N58" s="1354"/>
      <c r="O58" s="1354"/>
      <c r="P58" s="1354"/>
      <c r="Q58" s="1354"/>
      <c r="R58" s="1354"/>
      <c r="S58" s="1354"/>
      <c r="T58" s="1354"/>
      <c r="U58" s="1354"/>
      <c r="V58" s="1354"/>
      <c r="W58" s="1354"/>
      <c r="X58" s="1354"/>
      <c r="Y58" s="1354"/>
      <c r="Z58" s="1354"/>
      <c r="AA58" s="1354"/>
      <c r="AB58" s="1354"/>
      <c r="AC58" s="1354"/>
      <c r="AD58" s="1354"/>
      <c r="AE58" s="1354"/>
      <c r="AF58" s="682"/>
    </row>
    <row r="59" spans="1:32" ht="11.4" customHeight="1">
      <c r="A59" s="559" t="s">
        <v>649</v>
      </c>
      <c r="B59" s="1286" t="s">
        <v>721</v>
      </c>
      <c r="C59" s="1355"/>
      <c r="D59" s="1355"/>
      <c r="E59" s="1355"/>
      <c r="F59" s="1355"/>
      <c r="G59" s="1355"/>
      <c r="H59" s="1355"/>
      <c r="I59" s="1355"/>
      <c r="J59" s="1355"/>
      <c r="K59" s="1355"/>
      <c r="L59" s="1355"/>
      <c r="M59" s="1355"/>
      <c r="N59" s="1355"/>
      <c r="O59" s="1355"/>
      <c r="P59" s="1355"/>
      <c r="Q59" s="1355"/>
      <c r="R59" s="1355"/>
      <c r="S59" s="1355"/>
      <c r="T59" s="1355"/>
      <c r="U59" s="1355"/>
      <c r="V59" s="1355"/>
      <c r="W59" s="1355"/>
      <c r="X59" s="1355"/>
      <c r="Y59" s="1355"/>
      <c r="Z59" s="1355"/>
      <c r="AA59" s="1355"/>
      <c r="AB59" s="1355"/>
      <c r="AC59" s="1355"/>
      <c r="AD59" s="1355"/>
      <c r="AE59" s="1355"/>
      <c r="AF59" s="682"/>
    </row>
    <row r="60" spans="1:32" ht="13.2" customHeight="1">
      <c r="A60" s="558"/>
      <c r="B60" s="1287" t="s">
        <v>722</v>
      </c>
      <c r="C60" s="1333"/>
      <c r="D60" s="1333"/>
      <c r="E60" s="1333"/>
      <c r="F60" s="1333"/>
      <c r="G60" s="1333"/>
      <c r="H60" s="1333"/>
      <c r="I60" s="1333"/>
      <c r="J60" s="1333"/>
      <c r="K60" s="1333"/>
      <c r="L60" s="1333"/>
      <c r="M60" s="1333"/>
      <c r="N60" s="1333"/>
      <c r="O60" s="1333"/>
      <c r="P60" s="1333"/>
      <c r="Q60" s="1333"/>
      <c r="R60" s="1333"/>
      <c r="S60" s="1333"/>
      <c r="T60" s="1333"/>
      <c r="U60" s="1333"/>
      <c r="V60" s="1333"/>
      <c r="W60" s="1333"/>
      <c r="X60" s="1333"/>
      <c r="Y60" s="1333"/>
      <c r="Z60" s="1333"/>
      <c r="AA60" s="1333"/>
      <c r="AB60" s="1333"/>
      <c r="AC60" s="1333"/>
      <c r="AD60" s="1333"/>
      <c r="AE60" s="1333"/>
      <c r="AF60" s="682"/>
    </row>
    <row r="61" spans="1:32" ht="25.2" customHeight="1">
      <c r="A61" s="558" t="s">
        <v>350</v>
      </c>
      <c r="B61" s="1287" t="s">
        <v>738</v>
      </c>
      <c r="C61" s="1333"/>
      <c r="D61" s="1333"/>
      <c r="E61" s="1333"/>
      <c r="F61" s="1333"/>
      <c r="G61" s="1333"/>
      <c r="H61" s="1333"/>
      <c r="I61" s="1333"/>
      <c r="J61" s="1333"/>
      <c r="K61" s="1333"/>
      <c r="L61" s="1333"/>
      <c r="M61" s="1333"/>
      <c r="N61" s="1333"/>
      <c r="O61" s="1333"/>
      <c r="P61" s="1333"/>
      <c r="Q61" s="1333"/>
      <c r="R61" s="1333"/>
      <c r="S61" s="1333"/>
      <c r="T61" s="1333"/>
      <c r="U61" s="1333"/>
      <c r="V61" s="1333"/>
      <c r="W61" s="1333"/>
      <c r="X61" s="1333"/>
      <c r="Y61" s="1333"/>
      <c r="Z61" s="1333"/>
      <c r="AA61" s="1333"/>
      <c r="AB61" s="1333"/>
      <c r="AC61" s="1333"/>
      <c r="AD61" s="1333"/>
      <c r="AE61" s="1333"/>
      <c r="AF61" s="682"/>
    </row>
    <row r="62" spans="1:32" ht="23.4" customHeight="1">
      <c r="A62" s="558" t="s">
        <v>351</v>
      </c>
      <c r="B62" s="1287" t="s">
        <v>739</v>
      </c>
      <c r="C62" s="1333"/>
      <c r="D62" s="1333"/>
      <c r="E62" s="1333"/>
      <c r="F62" s="1333"/>
      <c r="G62" s="1333"/>
      <c r="H62" s="1333"/>
      <c r="I62" s="1333"/>
      <c r="J62" s="1333"/>
      <c r="K62" s="1333"/>
      <c r="L62" s="1333"/>
      <c r="M62" s="1333"/>
      <c r="N62" s="1333"/>
      <c r="O62" s="1333"/>
      <c r="P62" s="1333"/>
      <c r="Q62" s="1333"/>
      <c r="R62" s="1333"/>
      <c r="S62" s="1333"/>
      <c r="T62" s="1333"/>
      <c r="U62" s="1333"/>
      <c r="V62" s="1333"/>
      <c r="W62" s="1333"/>
      <c r="X62" s="1333"/>
      <c r="Y62" s="1333"/>
      <c r="Z62" s="1333"/>
      <c r="AA62" s="1333"/>
      <c r="AB62" s="1333"/>
      <c r="AC62" s="1333"/>
      <c r="AD62" s="1333"/>
      <c r="AE62" s="1333"/>
      <c r="AF62" s="682"/>
    </row>
    <row r="63" spans="1:32" ht="33.6" customHeight="1">
      <c r="A63" s="558" t="s">
        <v>347</v>
      </c>
      <c r="B63" s="1287" t="s">
        <v>723</v>
      </c>
      <c r="C63" s="1333"/>
      <c r="D63" s="1333"/>
      <c r="E63" s="1333"/>
      <c r="F63" s="1333"/>
      <c r="G63" s="1333"/>
      <c r="H63" s="1333"/>
      <c r="I63" s="1333"/>
      <c r="J63" s="1333"/>
      <c r="K63" s="1333"/>
      <c r="L63" s="1333"/>
      <c r="M63" s="1333"/>
      <c r="N63" s="1333"/>
      <c r="O63" s="1333"/>
      <c r="P63" s="1333"/>
      <c r="Q63" s="1333"/>
      <c r="R63" s="1333"/>
      <c r="S63" s="1333"/>
      <c r="T63" s="1333"/>
      <c r="U63" s="1333"/>
      <c r="V63" s="1333"/>
      <c r="W63" s="1333"/>
      <c r="X63" s="1333"/>
      <c r="Y63" s="1333"/>
      <c r="Z63" s="1333"/>
      <c r="AA63" s="1333"/>
      <c r="AB63" s="1333"/>
      <c r="AC63" s="1333"/>
      <c r="AD63" s="1333"/>
      <c r="AE63" s="1333"/>
      <c r="AF63" s="682"/>
    </row>
    <row r="64" spans="1:32" ht="87.6" customHeight="1">
      <c r="A64" s="558" t="s">
        <v>348</v>
      </c>
      <c r="B64" s="1287" t="s">
        <v>911</v>
      </c>
      <c r="C64" s="1333"/>
      <c r="D64" s="1333"/>
      <c r="E64" s="1333"/>
      <c r="F64" s="1333"/>
      <c r="G64" s="1333"/>
      <c r="H64" s="1333"/>
      <c r="I64" s="1333"/>
      <c r="J64" s="1333"/>
      <c r="K64" s="1333"/>
      <c r="L64" s="1333"/>
      <c r="M64" s="1333"/>
      <c r="N64" s="1333"/>
      <c r="O64" s="1333"/>
      <c r="P64" s="1333"/>
      <c r="Q64" s="1333"/>
      <c r="R64" s="1333"/>
      <c r="S64" s="1333"/>
      <c r="T64" s="1333"/>
      <c r="U64" s="1333"/>
      <c r="V64" s="1333"/>
      <c r="W64" s="1333"/>
      <c r="X64" s="1333"/>
      <c r="Y64" s="1333"/>
      <c r="Z64" s="1333"/>
      <c r="AA64" s="1333"/>
      <c r="AB64" s="1333"/>
      <c r="AC64" s="1333"/>
      <c r="AD64" s="1333"/>
      <c r="AE64" s="1333"/>
      <c r="AF64" s="682"/>
    </row>
    <row r="65" spans="1:32" ht="54" customHeight="1">
      <c r="A65" s="558" t="s">
        <v>349</v>
      </c>
      <c r="B65" s="1287" t="s">
        <v>820</v>
      </c>
      <c r="C65" s="1352"/>
      <c r="D65" s="1352"/>
      <c r="E65" s="1352"/>
      <c r="F65" s="1352"/>
      <c r="G65" s="1352"/>
      <c r="H65" s="1352"/>
      <c r="I65" s="1352"/>
      <c r="J65" s="1352"/>
      <c r="K65" s="1352"/>
      <c r="L65" s="1352"/>
      <c r="M65" s="1352"/>
      <c r="N65" s="1352"/>
      <c r="O65" s="1352"/>
      <c r="P65" s="1352"/>
      <c r="Q65" s="1352"/>
      <c r="R65" s="1352"/>
      <c r="S65" s="1352"/>
      <c r="T65" s="1352"/>
      <c r="U65" s="1352"/>
      <c r="V65" s="1352"/>
      <c r="W65" s="1352"/>
      <c r="X65" s="1352"/>
      <c r="Y65" s="1352"/>
      <c r="Z65" s="1352"/>
      <c r="AA65" s="1352"/>
      <c r="AB65" s="1352"/>
      <c r="AC65" s="1352"/>
      <c r="AD65" s="1352"/>
      <c r="AE65" s="1352"/>
      <c r="AF65" s="682"/>
    </row>
    <row r="66" spans="1:32" ht="140.4" customHeight="1">
      <c r="A66" s="558" t="s">
        <v>450</v>
      </c>
      <c r="B66" s="1287" t="s">
        <v>918</v>
      </c>
      <c r="C66" s="1333"/>
      <c r="D66" s="1333"/>
      <c r="E66" s="1333"/>
      <c r="F66" s="1333"/>
      <c r="G66" s="1333"/>
      <c r="H66" s="1333"/>
      <c r="I66" s="1333"/>
      <c r="J66" s="1333"/>
      <c r="K66" s="1333"/>
      <c r="L66" s="1333"/>
      <c r="M66" s="1333"/>
      <c r="N66" s="1333"/>
      <c r="O66" s="1333"/>
      <c r="P66" s="1333"/>
      <c r="Q66" s="1333"/>
      <c r="R66" s="1333"/>
      <c r="S66" s="1333"/>
      <c r="T66" s="1333"/>
      <c r="U66" s="1333"/>
      <c r="V66" s="1333"/>
      <c r="W66" s="1333"/>
      <c r="X66" s="1333"/>
      <c r="Y66" s="1333"/>
      <c r="Z66" s="1333"/>
      <c r="AA66" s="1333"/>
      <c r="AB66" s="1333"/>
      <c r="AC66" s="1333"/>
      <c r="AD66" s="1333"/>
      <c r="AE66" s="1333"/>
      <c r="AF66" s="682"/>
    </row>
    <row r="67" spans="1:32" ht="24.6" customHeight="1">
      <c r="A67" s="558" t="s">
        <v>624</v>
      </c>
      <c r="B67" s="1287" t="s">
        <v>833</v>
      </c>
      <c r="C67" s="1352"/>
      <c r="D67" s="1352"/>
      <c r="E67" s="1352"/>
      <c r="F67" s="1352"/>
      <c r="G67" s="1352"/>
      <c r="H67" s="1352"/>
      <c r="I67" s="1352"/>
      <c r="J67" s="1352"/>
      <c r="K67" s="1352"/>
      <c r="L67" s="1352"/>
      <c r="M67" s="1352"/>
      <c r="N67" s="1352"/>
      <c r="O67" s="1352"/>
      <c r="P67" s="1352"/>
      <c r="Q67" s="1352"/>
      <c r="R67" s="1352"/>
      <c r="S67" s="1352"/>
      <c r="T67" s="1352"/>
      <c r="U67" s="1352"/>
      <c r="V67" s="1352"/>
      <c r="W67" s="1352"/>
      <c r="X67" s="1352"/>
      <c r="Y67" s="1352"/>
      <c r="Z67" s="1352"/>
      <c r="AA67" s="1352"/>
      <c r="AB67" s="1352"/>
      <c r="AC67" s="1352"/>
      <c r="AD67" s="1352"/>
      <c r="AE67" s="1352"/>
      <c r="AF67" s="682"/>
    </row>
    <row r="68" spans="1:32" ht="25.95" customHeight="1">
      <c r="A68" s="558" t="s">
        <v>819</v>
      </c>
      <c r="B68" s="1287" t="s">
        <v>725</v>
      </c>
      <c r="C68" s="1352"/>
      <c r="D68" s="1352"/>
      <c r="E68" s="1352"/>
      <c r="F68" s="1352"/>
      <c r="G68" s="1352"/>
      <c r="H68" s="1352"/>
      <c r="I68" s="1352"/>
      <c r="J68" s="1352"/>
      <c r="K68" s="1352"/>
      <c r="L68" s="1352"/>
      <c r="M68" s="1352"/>
      <c r="N68" s="1352"/>
      <c r="O68" s="1352"/>
      <c r="P68" s="1352"/>
      <c r="Q68" s="1352"/>
      <c r="R68" s="1352"/>
      <c r="S68" s="1352"/>
      <c r="T68" s="1352"/>
      <c r="U68" s="1352"/>
      <c r="V68" s="1352"/>
      <c r="W68" s="1352"/>
      <c r="X68" s="1352"/>
      <c r="Y68" s="1352"/>
      <c r="Z68" s="1352"/>
      <c r="AA68" s="1352"/>
      <c r="AB68" s="1352"/>
      <c r="AC68" s="1352"/>
      <c r="AD68" s="1352"/>
      <c r="AE68" s="1352"/>
      <c r="AF68" s="682"/>
    </row>
    <row r="69" spans="1:32" ht="55.95" customHeight="1">
      <c r="A69" s="558" t="s">
        <v>818</v>
      </c>
      <c r="B69" s="1287" t="s">
        <v>806</v>
      </c>
      <c r="C69" s="1352"/>
      <c r="D69" s="1352"/>
      <c r="E69" s="1352"/>
      <c r="F69" s="1352"/>
      <c r="G69" s="1352"/>
      <c r="H69" s="1352"/>
      <c r="I69" s="1352"/>
      <c r="J69" s="1352"/>
      <c r="K69" s="1352"/>
      <c r="L69" s="1352"/>
      <c r="M69" s="1352"/>
      <c r="N69" s="1352"/>
      <c r="O69" s="1352"/>
      <c r="P69" s="1352"/>
      <c r="Q69" s="1352"/>
      <c r="R69" s="1352"/>
      <c r="S69" s="1352"/>
      <c r="T69" s="1352"/>
      <c r="U69" s="1352"/>
      <c r="V69" s="1352"/>
      <c r="W69" s="1352"/>
      <c r="X69" s="1352"/>
      <c r="Y69" s="1352"/>
      <c r="Z69" s="1352"/>
      <c r="AA69" s="1352"/>
      <c r="AB69" s="1352"/>
      <c r="AC69" s="1352"/>
      <c r="AD69" s="1352"/>
      <c r="AE69" s="1352"/>
      <c r="AF69" s="682"/>
    </row>
    <row r="70" spans="1:32" ht="15" customHeight="1">
      <c r="A70" s="559" t="s">
        <v>724</v>
      </c>
      <c r="B70" s="1286" t="s">
        <v>718</v>
      </c>
      <c r="C70" s="1333"/>
      <c r="D70" s="1333"/>
      <c r="E70" s="1333"/>
      <c r="F70" s="1333"/>
      <c r="G70" s="1333"/>
      <c r="H70" s="1333"/>
      <c r="I70" s="1333"/>
      <c r="J70" s="1333"/>
      <c r="K70" s="1333"/>
      <c r="L70" s="1333"/>
      <c r="M70" s="1333"/>
      <c r="N70" s="1333"/>
      <c r="O70" s="1333"/>
      <c r="P70" s="1333"/>
      <c r="Q70" s="1333"/>
      <c r="R70" s="1333"/>
      <c r="S70" s="1333"/>
      <c r="T70" s="1333"/>
      <c r="U70" s="1333"/>
      <c r="V70" s="1333"/>
      <c r="W70" s="1333"/>
      <c r="X70" s="1333"/>
      <c r="Y70" s="1333"/>
      <c r="Z70" s="1333"/>
      <c r="AA70" s="1333"/>
      <c r="AB70" s="1333"/>
      <c r="AC70" s="1333"/>
      <c r="AD70" s="1333"/>
      <c r="AE70" s="1333"/>
      <c r="AF70" s="682"/>
    </row>
    <row r="71" spans="1:32" ht="13.95" customHeight="1">
      <c r="A71" s="588"/>
      <c r="B71" s="1287" t="s">
        <v>822</v>
      </c>
      <c r="C71" s="1333"/>
      <c r="D71" s="1333"/>
      <c r="E71" s="1333"/>
      <c r="F71" s="1333"/>
      <c r="G71" s="1333"/>
      <c r="H71" s="1333"/>
      <c r="I71" s="1333"/>
      <c r="J71" s="1333"/>
      <c r="K71" s="1333"/>
      <c r="L71" s="1333"/>
      <c r="M71" s="1333"/>
      <c r="N71" s="1333"/>
      <c r="O71" s="1333"/>
      <c r="P71" s="1333"/>
      <c r="Q71" s="1333"/>
      <c r="R71" s="1333"/>
      <c r="S71" s="1333"/>
      <c r="T71" s="1333"/>
      <c r="U71" s="1333"/>
      <c r="V71" s="1333"/>
      <c r="W71" s="1333"/>
      <c r="X71" s="1333"/>
      <c r="Y71" s="1333"/>
      <c r="Z71" s="1333"/>
      <c r="AA71" s="1333"/>
      <c r="AB71" s="1333"/>
      <c r="AC71" s="1333"/>
      <c r="AD71" s="1333"/>
      <c r="AE71" s="1333"/>
      <c r="AF71" s="682"/>
    </row>
    <row r="72" spans="1:32" ht="22.95" customHeight="1">
      <c r="A72" s="558" t="s">
        <v>350</v>
      </c>
      <c r="B72" s="1287" t="s">
        <v>719</v>
      </c>
      <c r="C72" s="1333"/>
      <c r="D72" s="1333"/>
      <c r="E72" s="1333"/>
      <c r="F72" s="1333"/>
      <c r="G72" s="1333"/>
      <c r="H72" s="1333"/>
      <c r="I72" s="1333"/>
      <c r="J72" s="1333"/>
      <c r="K72" s="1333"/>
      <c r="L72" s="1333"/>
      <c r="M72" s="1333"/>
      <c r="N72" s="1333"/>
      <c r="O72" s="1333"/>
      <c r="P72" s="1333"/>
      <c r="Q72" s="1333"/>
      <c r="R72" s="1333"/>
      <c r="S72" s="1333"/>
      <c r="T72" s="1333"/>
      <c r="U72" s="1333"/>
      <c r="V72" s="1333"/>
      <c r="W72" s="1333"/>
      <c r="X72" s="1333"/>
      <c r="Y72" s="1333"/>
      <c r="Z72" s="1333"/>
      <c r="AA72" s="1333"/>
      <c r="AB72" s="1333"/>
      <c r="AC72" s="1333"/>
      <c r="AD72" s="1333"/>
      <c r="AE72" s="1333"/>
      <c r="AF72" s="682"/>
    </row>
    <row r="73" spans="1:32" ht="23.4" customHeight="1">
      <c r="A73" s="558" t="s">
        <v>351</v>
      </c>
      <c r="B73" s="1287" t="s">
        <v>720</v>
      </c>
      <c r="C73" s="1333"/>
      <c r="D73" s="1333"/>
      <c r="E73" s="1333"/>
      <c r="F73" s="1333"/>
      <c r="G73" s="1333"/>
      <c r="H73" s="1333"/>
      <c r="I73" s="1333"/>
      <c r="J73" s="1333"/>
      <c r="K73" s="1333"/>
      <c r="L73" s="1333"/>
      <c r="M73" s="1333"/>
      <c r="N73" s="1333"/>
      <c r="O73" s="1333"/>
      <c r="P73" s="1333"/>
      <c r="Q73" s="1333"/>
      <c r="R73" s="1333"/>
      <c r="S73" s="1333"/>
      <c r="T73" s="1333"/>
      <c r="U73" s="1333"/>
      <c r="V73" s="1333"/>
      <c r="W73" s="1333"/>
      <c r="X73" s="1333"/>
      <c r="Y73" s="1333"/>
      <c r="Z73" s="1333"/>
      <c r="AA73" s="1333"/>
      <c r="AB73" s="1333"/>
      <c r="AC73" s="1333"/>
      <c r="AD73" s="1333"/>
      <c r="AE73" s="1333"/>
      <c r="AF73" s="682"/>
    </row>
    <row r="74" spans="1:32" ht="34.950000000000003" customHeight="1">
      <c r="A74" s="558" t="s">
        <v>347</v>
      </c>
      <c r="B74" s="1287" t="s">
        <v>834</v>
      </c>
      <c r="C74" s="1333"/>
      <c r="D74" s="1333"/>
      <c r="E74" s="1333"/>
      <c r="F74" s="1333"/>
      <c r="G74" s="1333"/>
      <c r="H74" s="1333"/>
      <c r="I74" s="1333"/>
      <c r="J74" s="1333"/>
      <c r="K74" s="1333"/>
      <c r="L74" s="1333"/>
      <c r="M74" s="1333"/>
      <c r="N74" s="1333"/>
      <c r="O74" s="1333"/>
      <c r="P74" s="1333"/>
      <c r="Q74" s="1333"/>
      <c r="R74" s="1333"/>
      <c r="S74" s="1333"/>
      <c r="T74" s="1333"/>
      <c r="U74" s="1333"/>
      <c r="V74" s="1333"/>
      <c r="W74" s="1333"/>
      <c r="X74" s="1333"/>
      <c r="Y74" s="1333"/>
      <c r="Z74" s="1333"/>
      <c r="AA74" s="1333"/>
      <c r="AB74" s="1333"/>
      <c r="AC74" s="1333"/>
      <c r="AD74" s="1333"/>
      <c r="AE74" s="1333"/>
      <c r="AF74" s="682"/>
    </row>
    <row r="75" spans="1:32" ht="87" customHeight="1">
      <c r="A75" s="558" t="s">
        <v>348</v>
      </c>
      <c r="B75" s="1287" t="s">
        <v>913</v>
      </c>
      <c r="C75" s="1333"/>
      <c r="D75" s="1333"/>
      <c r="E75" s="1333"/>
      <c r="F75" s="1333"/>
      <c r="G75" s="1333"/>
      <c r="H75" s="1333"/>
      <c r="I75" s="1333"/>
      <c r="J75" s="1333"/>
      <c r="K75" s="1333"/>
      <c r="L75" s="1333"/>
      <c r="M75" s="1333"/>
      <c r="N75" s="1333"/>
      <c r="O75" s="1333"/>
      <c r="P75" s="1333"/>
      <c r="Q75" s="1333"/>
      <c r="R75" s="1333"/>
      <c r="S75" s="1333"/>
      <c r="T75" s="1333"/>
      <c r="U75" s="1333"/>
      <c r="V75" s="1333"/>
      <c r="W75" s="1333"/>
      <c r="X75" s="1333"/>
      <c r="Y75" s="1333"/>
      <c r="Z75" s="1333"/>
      <c r="AA75" s="1333"/>
      <c r="AB75" s="1333"/>
      <c r="AC75" s="1333"/>
      <c r="AD75" s="1333"/>
      <c r="AE75" s="1333"/>
      <c r="AF75" s="682"/>
    </row>
    <row r="76" spans="1:32" ht="12.6" customHeight="1">
      <c r="A76" s="558" t="s">
        <v>349</v>
      </c>
      <c r="B76" s="1287" t="s">
        <v>821</v>
      </c>
      <c r="C76" s="1352"/>
      <c r="D76" s="1352"/>
      <c r="E76" s="1352"/>
      <c r="F76" s="1352"/>
      <c r="G76" s="1352"/>
      <c r="H76" s="1352"/>
      <c r="I76" s="1352"/>
      <c r="J76" s="1352"/>
      <c r="K76" s="1352"/>
      <c r="L76" s="1352"/>
      <c r="M76" s="1352"/>
      <c r="N76" s="1352"/>
      <c r="O76" s="1352"/>
      <c r="P76" s="1352"/>
      <c r="Q76" s="1352"/>
      <c r="R76" s="1352"/>
      <c r="S76" s="1352"/>
      <c r="T76" s="1352"/>
      <c r="U76" s="1352"/>
      <c r="V76" s="1352"/>
      <c r="W76" s="1352"/>
      <c r="X76" s="1352"/>
      <c r="Y76" s="1352"/>
      <c r="Z76" s="1352"/>
      <c r="AA76" s="1352"/>
      <c r="AB76" s="1352"/>
      <c r="AC76" s="1352"/>
      <c r="AD76" s="1352"/>
      <c r="AE76" s="1352"/>
      <c r="AF76" s="682"/>
    </row>
    <row r="77" spans="1:32" ht="54.6" customHeight="1">
      <c r="A77" s="558" t="s">
        <v>450</v>
      </c>
      <c r="B77" s="1287" t="s">
        <v>820</v>
      </c>
      <c r="C77" s="1352"/>
      <c r="D77" s="1352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1352"/>
      <c r="AD77" s="1352"/>
      <c r="AE77" s="1352"/>
      <c r="AF77" s="682"/>
    </row>
    <row r="78" spans="1:32" ht="142.19999999999999" customHeight="1">
      <c r="A78" s="558" t="s">
        <v>624</v>
      </c>
      <c r="B78" s="1287" t="s">
        <v>919</v>
      </c>
      <c r="C78" s="1333"/>
      <c r="D78" s="1333"/>
      <c r="E78" s="1333"/>
      <c r="F78" s="1333"/>
      <c r="G78" s="1333"/>
      <c r="H78" s="1333"/>
      <c r="I78" s="1333"/>
      <c r="J78" s="1333"/>
      <c r="K78" s="1333"/>
      <c r="L78" s="1333"/>
      <c r="M78" s="1333"/>
      <c r="N78" s="1333"/>
      <c r="O78" s="1333"/>
      <c r="P78" s="1333"/>
      <c r="Q78" s="1333"/>
      <c r="R78" s="1333"/>
      <c r="S78" s="1333"/>
      <c r="T78" s="1333"/>
      <c r="U78" s="1333"/>
      <c r="V78" s="1333"/>
      <c r="W78" s="1333"/>
      <c r="X78" s="1333"/>
      <c r="Y78" s="1333"/>
      <c r="Z78" s="1333"/>
      <c r="AA78" s="1333"/>
      <c r="AB78" s="1333"/>
      <c r="AC78" s="1333"/>
      <c r="AD78" s="1333"/>
      <c r="AE78" s="1333"/>
      <c r="AF78" s="682"/>
    </row>
    <row r="79" spans="1:32" ht="25.2" customHeight="1">
      <c r="A79" s="558" t="s">
        <v>819</v>
      </c>
      <c r="B79" s="1287" t="s">
        <v>835</v>
      </c>
      <c r="C79" s="1352"/>
      <c r="D79" s="1352"/>
      <c r="E79" s="1352"/>
      <c r="F79" s="1352"/>
      <c r="G79" s="1352"/>
      <c r="H79" s="1352"/>
      <c r="I79" s="1352"/>
      <c r="J79" s="1352"/>
      <c r="K79" s="1352"/>
      <c r="L79" s="1352"/>
      <c r="M79" s="1352"/>
      <c r="N79" s="1352"/>
      <c r="O79" s="1352"/>
      <c r="P79" s="1352"/>
      <c r="Q79" s="1352"/>
      <c r="R79" s="1352"/>
      <c r="S79" s="1352"/>
      <c r="T79" s="1352"/>
      <c r="U79" s="1352"/>
      <c r="V79" s="1352"/>
      <c r="W79" s="1352"/>
      <c r="X79" s="1352"/>
      <c r="Y79" s="1352"/>
      <c r="Z79" s="1352"/>
      <c r="AA79" s="1352"/>
      <c r="AB79" s="1352"/>
      <c r="AC79" s="1352"/>
      <c r="AD79" s="1352"/>
      <c r="AE79" s="1352"/>
      <c r="AF79" s="682"/>
    </row>
    <row r="80" spans="1:32" ht="27" customHeight="1">
      <c r="A80" s="558" t="s">
        <v>818</v>
      </c>
      <c r="B80" s="1287" t="s">
        <v>725</v>
      </c>
      <c r="C80" s="1352"/>
      <c r="D80" s="1352"/>
      <c r="E80" s="1352"/>
      <c r="F80" s="1352"/>
      <c r="G80" s="1352"/>
      <c r="H80" s="1352"/>
      <c r="I80" s="1352"/>
      <c r="J80" s="1352"/>
      <c r="K80" s="1352"/>
      <c r="L80" s="1352"/>
      <c r="M80" s="1352"/>
      <c r="N80" s="1352"/>
      <c r="O80" s="1352"/>
      <c r="P80" s="1352"/>
      <c r="Q80" s="1352"/>
      <c r="R80" s="1352"/>
      <c r="S80" s="1352"/>
      <c r="T80" s="1352"/>
      <c r="U80" s="1352"/>
      <c r="V80" s="1352"/>
      <c r="W80" s="1352"/>
      <c r="X80" s="1352"/>
      <c r="Y80" s="1352"/>
      <c r="Z80" s="1352"/>
      <c r="AA80" s="1352"/>
      <c r="AB80" s="1352"/>
      <c r="AC80" s="1352"/>
      <c r="AD80" s="1352"/>
      <c r="AE80" s="1352"/>
      <c r="AF80" s="682"/>
    </row>
    <row r="81" spans="1:32" ht="15.6" customHeight="1">
      <c r="A81" s="558" t="s">
        <v>817</v>
      </c>
      <c r="B81" s="1287" t="s">
        <v>836</v>
      </c>
      <c r="C81" s="1352"/>
      <c r="D81" s="1352"/>
      <c r="E81" s="1352"/>
      <c r="F81" s="1352"/>
      <c r="G81" s="1352"/>
      <c r="H81" s="1352"/>
      <c r="I81" s="1352"/>
      <c r="J81" s="1352"/>
      <c r="K81" s="1352"/>
      <c r="L81" s="1352"/>
      <c r="M81" s="1352"/>
      <c r="N81" s="1352"/>
      <c r="O81" s="1352"/>
      <c r="P81" s="1352"/>
      <c r="Q81" s="1352"/>
      <c r="R81" s="1352"/>
      <c r="S81" s="1352"/>
      <c r="T81" s="1352"/>
      <c r="U81" s="1352"/>
      <c r="V81" s="1352"/>
      <c r="W81" s="1352"/>
      <c r="X81" s="1352"/>
      <c r="Y81" s="1352"/>
      <c r="Z81" s="1352"/>
      <c r="AA81" s="1352"/>
      <c r="AB81" s="1352"/>
      <c r="AC81" s="1352"/>
      <c r="AD81" s="1352"/>
      <c r="AE81" s="1352"/>
      <c r="AF81" s="682"/>
    </row>
    <row r="82" spans="1:32" ht="15.6" customHeight="1">
      <c r="A82" s="558"/>
      <c r="B82" s="1287" t="s">
        <v>813</v>
      </c>
      <c r="C82" s="1352"/>
      <c r="D82" s="1352"/>
      <c r="E82" s="1352"/>
      <c r="F82" s="1352"/>
      <c r="G82" s="1352"/>
      <c r="H82" s="1352"/>
      <c r="I82" s="1352"/>
      <c r="J82" s="1352"/>
      <c r="K82" s="1352"/>
      <c r="L82" s="1352"/>
      <c r="M82" s="1352"/>
      <c r="N82" s="1352"/>
      <c r="O82" s="1352"/>
      <c r="P82" s="1352"/>
      <c r="Q82" s="1352"/>
      <c r="R82" s="1352"/>
      <c r="S82" s="1352"/>
      <c r="T82" s="1352"/>
      <c r="U82" s="1352"/>
      <c r="V82" s="1352"/>
      <c r="W82" s="1352"/>
      <c r="X82" s="1352"/>
      <c r="Y82" s="1352"/>
      <c r="Z82" s="1352"/>
      <c r="AA82" s="1352"/>
      <c r="AB82" s="1352"/>
      <c r="AC82" s="1352"/>
      <c r="AD82" s="1352"/>
      <c r="AE82" s="1352"/>
      <c r="AF82" s="682"/>
    </row>
    <row r="83" spans="1:32" ht="19.95" customHeight="1">
      <c r="A83" s="558"/>
      <c r="B83" s="1287" t="s">
        <v>812</v>
      </c>
      <c r="C83" s="1352"/>
      <c r="D83" s="1352"/>
      <c r="E83" s="1352"/>
      <c r="F83" s="1352"/>
      <c r="G83" s="1352"/>
      <c r="H83" s="1352"/>
      <c r="I83" s="1352"/>
      <c r="J83" s="1352"/>
      <c r="K83" s="1352"/>
      <c r="L83" s="1352"/>
      <c r="M83" s="1352"/>
      <c r="N83" s="1352"/>
      <c r="O83" s="1352"/>
      <c r="P83" s="1352"/>
      <c r="Q83" s="1352"/>
      <c r="R83" s="1352"/>
      <c r="S83" s="1352"/>
      <c r="T83" s="1352"/>
      <c r="U83" s="1352"/>
      <c r="V83" s="1352"/>
      <c r="W83" s="1352"/>
      <c r="X83" s="1352"/>
      <c r="Y83" s="1352"/>
      <c r="Z83" s="1352"/>
      <c r="AA83" s="1352"/>
      <c r="AB83" s="1352"/>
      <c r="AC83" s="1352"/>
      <c r="AD83" s="1352"/>
      <c r="AE83" s="1352"/>
      <c r="AF83" s="682"/>
    </row>
    <row r="84" spans="1:32" ht="2.4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2" hidden="1" customHeight="1">
      <c r="A85" s="549"/>
      <c r="B85" s="1356"/>
      <c r="C85" s="1357"/>
      <c r="D85" s="1357"/>
      <c r="E85" s="1357"/>
      <c r="F85" s="1357"/>
      <c r="G85" s="1357"/>
      <c r="H85" s="1357"/>
      <c r="I85" s="1357"/>
      <c r="J85" s="1357"/>
      <c r="K85" s="1357"/>
      <c r="L85" s="1357"/>
      <c r="M85" s="1357"/>
      <c r="N85" s="1357"/>
      <c r="O85" s="1357"/>
      <c r="P85" s="1357"/>
      <c r="Q85" s="1357"/>
      <c r="R85" s="1357"/>
      <c r="S85" s="1357"/>
      <c r="T85" s="1357"/>
      <c r="U85" s="1357"/>
      <c r="V85" s="1357"/>
      <c r="W85" s="1357"/>
      <c r="X85" s="1357"/>
      <c r="Y85" s="1357"/>
      <c r="Z85" s="1357"/>
      <c r="AA85" s="1357"/>
      <c r="AB85" s="1357"/>
      <c r="AC85" s="1357"/>
      <c r="AD85" s="1357"/>
      <c r="AE85" s="1357"/>
      <c r="AF85" s="685"/>
    </row>
    <row r="86" spans="1:32" ht="40.200000000000003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topLeftCell="A24" zoomScaleNormal="100" zoomScaleSheetLayoutView="100" workbookViewId="0">
      <selection activeCell="A36" sqref="A36:AG36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8" customWidth="1"/>
    <col min="36" max="16384" width="9.10937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59"/>
      <c r="B2" s="1360"/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714"/>
      <c r="Z2" s="714"/>
      <c r="AA2" s="714"/>
      <c r="AB2" s="714"/>
      <c r="AC2" s="1361" t="s">
        <v>437</v>
      </c>
      <c r="AD2" s="1362"/>
      <c r="AE2" s="1362"/>
      <c r="AF2" s="1362"/>
      <c r="AG2" s="1363"/>
      <c r="AH2" s="715"/>
    </row>
    <row r="3" spans="1:34" ht="6.75" customHeight="1">
      <c r="A3" s="1364"/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  <c r="O3" s="1365"/>
      <c r="P3" s="1365"/>
      <c r="Q3" s="1365"/>
      <c r="R3" s="1365"/>
      <c r="S3" s="1365"/>
      <c r="T3" s="1365"/>
      <c r="U3" s="1365"/>
      <c r="V3" s="1365"/>
      <c r="W3" s="1365"/>
      <c r="X3" s="1365"/>
      <c r="Y3" s="1365"/>
      <c r="Z3" s="1365"/>
      <c r="AA3" s="1365"/>
      <c r="AB3" s="1365"/>
      <c r="AC3" s="1365"/>
      <c r="AD3" s="1365"/>
      <c r="AE3" s="1365"/>
      <c r="AF3" s="1365"/>
      <c r="AG3" s="1365"/>
      <c r="AH3" s="1366"/>
    </row>
    <row r="4" spans="1:34" ht="31.5" customHeight="1">
      <c r="A4" s="1367" t="s">
        <v>958</v>
      </c>
      <c r="B4" s="1368"/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  <c r="Q4" s="1368"/>
      <c r="R4" s="1368"/>
      <c r="S4" s="1368"/>
      <c r="T4" s="1368"/>
      <c r="U4" s="1368"/>
      <c r="V4" s="1368"/>
      <c r="W4" s="1368"/>
      <c r="X4" s="1368"/>
      <c r="Y4" s="1368"/>
      <c r="Z4" s="1368"/>
      <c r="AA4" s="1368"/>
      <c r="AB4" s="1368"/>
      <c r="AC4" s="1368"/>
      <c r="AD4" s="1368"/>
      <c r="AE4" s="1368"/>
      <c r="AF4" s="1368"/>
      <c r="AG4" s="1368"/>
      <c r="AH4" s="1369"/>
    </row>
    <row r="5" spans="1:34" ht="6.75" customHeight="1">
      <c r="A5" s="1370"/>
      <c r="B5" s="1371"/>
      <c r="C5" s="1372"/>
      <c r="D5" s="1372"/>
      <c r="E5" s="1372"/>
      <c r="F5" s="1372"/>
      <c r="G5" s="1372"/>
      <c r="H5" s="1372"/>
      <c r="I5" s="1372"/>
      <c r="J5" s="1372"/>
      <c r="K5" s="1372"/>
      <c r="L5" s="1372"/>
      <c r="M5" s="1372"/>
      <c r="N5" s="1372"/>
      <c r="O5" s="1372"/>
      <c r="P5" s="1372"/>
      <c r="Q5" s="1372"/>
      <c r="R5" s="1372"/>
      <c r="S5" s="1372"/>
      <c r="T5" s="1372"/>
      <c r="U5" s="1372"/>
      <c r="V5" s="1372"/>
      <c r="W5" s="1372"/>
      <c r="X5" s="1372"/>
      <c r="Y5" s="1372"/>
      <c r="Z5" s="1372"/>
      <c r="AA5" s="1372"/>
      <c r="AB5" s="1372"/>
      <c r="AC5" s="1372"/>
      <c r="AD5" s="1372"/>
      <c r="AE5" s="1372"/>
      <c r="AF5" s="1372"/>
      <c r="AG5" s="1372"/>
      <c r="AH5" s="1373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58"/>
      <c r="AE6" s="1358"/>
      <c r="AF6" s="1358"/>
      <c r="AG6" s="1358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74"/>
      <c r="AE10" s="1365"/>
      <c r="AF10" s="1365"/>
      <c r="AG10" s="1365"/>
      <c r="AH10" s="723"/>
    </row>
    <row r="11" spans="1:34" hidden="1">
      <c r="A11" s="716"/>
      <c r="B11" s="1375"/>
      <c r="C11" s="1375"/>
      <c r="D11" s="1375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1375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65"/>
      <c r="AE11" s="1365"/>
      <c r="AF11" s="1365"/>
      <c r="AG11" s="1365"/>
      <c r="AH11" s="719"/>
    </row>
    <row r="12" spans="1:34" ht="60" customHeight="1">
      <c r="A12" s="716"/>
      <c r="B12" s="1376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8"/>
      <c r="AH12" s="719"/>
    </row>
    <row r="13" spans="1:34">
      <c r="A13" s="716"/>
      <c r="B13" s="1379"/>
      <c r="C13" s="1380"/>
      <c r="D13" s="1380"/>
      <c r="E13" s="1380"/>
      <c r="F13" s="1380"/>
      <c r="G13" s="1380"/>
      <c r="H13" s="1380"/>
      <c r="I13" s="1380"/>
      <c r="J13" s="1380"/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  <c r="V13" s="1380"/>
      <c r="W13" s="1380"/>
      <c r="X13" s="1380"/>
      <c r="Y13" s="1380"/>
      <c r="Z13" s="1380"/>
      <c r="AA13" s="1380"/>
      <c r="AB13" s="1380"/>
      <c r="AC13" s="1380"/>
      <c r="AD13" s="1380"/>
      <c r="AE13" s="1380"/>
      <c r="AF13" s="1380"/>
      <c r="AG13" s="1381"/>
      <c r="AH13" s="719"/>
    </row>
    <row r="14" spans="1:34">
      <c r="A14" s="716"/>
      <c r="B14" s="1382" t="s">
        <v>959</v>
      </c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3"/>
      <c r="R14" s="1383"/>
      <c r="S14" s="1383"/>
      <c r="T14" s="1383"/>
      <c r="U14" s="1383"/>
      <c r="V14" s="1383"/>
      <c r="W14" s="1383"/>
      <c r="X14" s="1383"/>
      <c r="Y14" s="1383"/>
      <c r="Z14" s="1365"/>
      <c r="AA14" s="1365"/>
      <c r="AB14" s="1365"/>
      <c r="AC14" s="1365"/>
      <c r="AD14" s="1365"/>
      <c r="AE14" s="1365"/>
      <c r="AF14" s="1365"/>
      <c r="AG14" s="1365"/>
      <c r="AH14" s="719"/>
    </row>
    <row r="15" spans="1:34" ht="9" customHeight="1">
      <c r="A15" s="716"/>
      <c r="B15" s="1384"/>
      <c r="C15" s="1384"/>
      <c r="D15" s="1384"/>
      <c r="E15" s="1384"/>
      <c r="F15" s="1384"/>
      <c r="G15" s="1384"/>
      <c r="H15" s="1384"/>
      <c r="I15" s="1384"/>
      <c r="J15" s="1384"/>
      <c r="K15" s="1384"/>
      <c r="L15" s="1384"/>
      <c r="M15" s="1384"/>
      <c r="N15" s="1384"/>
      <c r="O15" s="1384"/>
      <c r="P15" s="1384"/>
      <c r="Q15" s="1384"/>
      <c r="R15" s="1384"/>
      <c r="S15" s="1384"/>
      <c r="T15" s="1384"/>
      <c r="U15" s="1384"/>
      <c r="V15" s="1384"/>
      <c r="W15" s="1384"/>
      <c r="X15" s="1384"/>
      <c r="Y15" s="1384"/>
      <c r="Z15" s="1365"/>
      <c r="AA15" s="1365"/>
      <c r="AB15" s="1365"/>
      <c r="AC15" s="1365"/>
      <c r="AD15" s="1365"/>
      <c r="AE15" s="1365"/>
      <c r="AF15" s="1365"/>
      <c r="AG15" s="1365"/>
      <c r="AH15" s="719"/>
    </row>
    <row r="16" spans="1:34" ht="4.95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85"/>
      <c r="O20" s="1385"/>
      <c r="P20" s="1385"/>
      <c r="Q20" s="1385"/>
      <c r="R20" s="1385"/>
      <c r="S20" s="1385"/>
      <c r="T20" s="1385"/>
      <c r="U20" s="1385"/>
      <c r="V20" s="1385"/>
      <c r="W20" s="1385"/>
      <c r="X20" s="1385"/>
      <c r="Y20" s="1386"/>
      <c r="Z20" s="1386"/>
      <c r="AA20" s="1386"/>
      <c r="AB20" s="1386"/>
      <c r="AC20" s="1386"/>
      <c r="AD20" s="1386"/>
      <c r="AE20" s="1386"/>
      <c r="AF20" s="1386"/>
      <c r="AG20" s="1386"/>
      <c r="AH20" s="719"/>
    </row>
    <row r="21" spans="1:34" ht="18.600000000000001" customHeight="1">
      <c r="A21" s="716"/>
      <c r="B21" s="1385" t="s">
        <v>268</v>
      </c>
      <c r="C21" s="1384"/>
      <c r="D21" s="1384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719"/>
    </row>
    <row r="22" spans="1:34" ht="25.95" customHeight="1">
      <c r="A22" s="727"/>
      <c r="B22" s="1390" t="s">
        <v>269</v>
      </c>
      <c r="C22" s="1390"/>
      <c r="D22" s="1390"/>
      <c r="E22" s="1390"/>
      <c r="F22" s="1390"/>
      <c r="G22" s="1390"/>
      <c r="H22" s="1390"/>
      <c r="I22" s="1390"/>
      <c r="J22" s="1390"/>
      <c r="K22" s="1390"/>
      <c r="L22" s="1390"/>
      <c r="M22" s="1390"/>
      <c r="N22" s="1390"/>
      <c r="O22" s="1390"/>
      <c r="P22" s="1390"/>
      <c r="Q22" s="1390"/>
      <c r="R22" s="1390"/>
      <c r="S22" s="1390"/>
      <c r="T22" s="1390"/>
      <c r="U22" s="1390"/>
      <c r="V22" s="1390"/>
      <c r="W22" s="1390"/>
      <c r="X22" s="1390"/>
      <c r="Y22" s="1390"/>
      <c r="Z22" s="1390"/>
      <c r="AA22" s="1390"/>
      <c r="AB22" s="1390"/>
      <c r="AC22" s="1390"/>
      <c r="AD22" s="1390"/>
      <c r="AE22" s="1390"/>
      <c r="AF22" s="1390"/>
      <c r="AG22" s="1390"/>
      <c r="AH22" s="719"/>
    </row>
    <row r="23" spans="1:34" ht="12" customHeight="1">
      <c r="A23" s="727"/>
      <c r="B23" s="1390"/>
      <c r="C23" s="1390"/>
      <c r="D23" s="1390"/>
      <c r="E23" s="1390"/>
      <c r="F23" s="1390"/>
      <c r="G23" s="1390"/>
      <c r="H23" s="1390"/>
      <c r="I23" s="1390"/>
      <c r="J23" s="1390"/>
      <c r="K23" s="1390"/>
      <c r="L23" s="1390"/>
      <c r="M23" s="1390"/>
      <c r="N23" s="1390"/>
      <c r="O23" s="1390"/>
      <c r="P23" s="1390"/>
      <c r="Q23" s="1390"/>
      <c r="R23" s="1390"/>
      <c r="S23" s="1390"/>
      <c r="T23" s="1390"/>
      <c r="U23" s="1390"/>
      <c r="V23" s="1390"/>
      <c r="W23" s="1390"/>
      <c r="X23" s="1390"/>
      <c r="Y23" s="1390"/>
      <c r="Z23" s="1390"/>
      <c r="AA23" s="1390"/>
      <c r="AB23" s="1390"/>
      <c r="AC23" s="1390"/>
      <c r="AD23" s="1390"/>
      <c r="AE23" s="1390"/>
      <c r="AF23" s="1390"/>
      <c r="AG23" s="1390"/>
      <c r="AH23" s="719"/>
    </row>
    <row r="24" spans="1:34" ht="30.75" customHeight="1">
      <c r="A24" s="728" t="s">
        <v>840</v>
      </c>
      <c r="B24" s="1391" t="s">
        <v>867</v>
      </c>
      <c r="C24" s="1391"/>
      <c r="D24" s="1391"/>
      <c r="E24" s="1391"/>
      <c r="F24" s="1391"/>
      <c r="G24" s="1391"/>
      <c r="H24" s="1391"/>
      <c r="I24" s="1391"/>
      <c r="J24" s="1391"/>
      <c r="K24" s="1391"/>
      <c r="L24" s="1391"/>
      <c r="M24" s="1391"/>
      <c r="N24" s="1391"/>
      <c r="O24" s="1391"/>
      <c r="P24" s="1391"/>
      <c r="Q24" s="1391"/>
      <c r="R24" s="1391"/>
      <c r="S24" s="1391"/>
      <c r="T24" s="1391"/>
      <c r="U24" s="1391"/>
      <c r="V24" s="1391"/>
      <c r="W24" s="1391"/>
      <c r="X24" s="1391"/>
      <c r="Y24" s="1391"/>
      <c r="Z24" s="1391"/>
      <c r="AA24" s="1391"/>
      <c r="AB24" s="1391"/>
      <c r="AC24" s="1391"/>
      <c r="AD24" s="1391"/>
      <c r="AE24" s="1391"/>
      <c r="AF24" s="1391"/>
      <c r="AG24" s="1391"/>
      <c r="AH24" s="719"/>
    </row>
    <row r="25" spans="1:34" ht="32.4" customHeight="1">
      <c r="A25" s="728" t="s">
        <v>224</v>
      </c>
      <c r="B25" s="1391" t="s">
        <v>868</v>
      </c>
      <c r="C25" s="1391"/>
      <c r="D25" s="1391"/>
      <c r="E25" s="1391"/>
      <c r="F25" s="1391"/>
      <c r="G25" s="1391"/>
      <c r="H25" s="1391"/>
      <c r="I25" s="1391"/>
      <c r="J25" s="1391"/>
      <c r="K25" s="1391"/>
      <c r="L25" s="1391"/>
      <c r="M25" s="1391"/>
      <c r="N25" s="1391"/>
      <c r="O25" s="1391"/>
      <c r="P25" s="1391"/>
      <c r="Q25" s="1391"/>
      <c r="R25" s="1391"/>
      <c r="S25" s="1391"/>
      <c r="T25" s="1391"/>
      <c r="U25" s="1391"/>
      <c r="V25" s="1391"/>
      <c r="W25" s="1391"/>
      <c r="X25" s="1391"/>
      <c r="Y25" s="1391"/>
      <c r="Z25" s="1391"/>
      <c r="AA25" s="1391"/>
      <c r="AB25" s="1391"/>
      <c r="AC25" s="1391"/>
      <c r="AD25" s="1391"/>
      <c r="AE25" s="1391"/>
      <c r="AF25" s="1391"/>
      <c r="AG25" s="1391"/>
      <c r="AH25" s="719"/>
    </row>
    <row r="26" spans="1:34" ht="31.2" customHeight="1">
      <c r="A26" s="728" t="s">
        <v>225</v>
      </c>
      <c r="B26" s="1391" t="s">
        <v>869</v>
      </c>
      <c r="C26" s="1391"/>
      <c r="D26" s="1391"/>
      <c r="E26" s="1391"/>
      <c r="F26" s="1391"/>
      <c r="G26" s="1391"/>
      <c r="H26" s="1391"/>
      <c r="I26" s="1391"/>
      <c r="J26" s="1391"/>
      <c r="K26" s="1391"/>
      <c r="L26" s="1391"/>
      <c r="M26" s="1391"/>
      <c r="N26" s="1391"/>
      <c r="O26" s="1391"/>
      <c r="P26" s="1391"/>
      <c r="Q26" s="1391"/>
      <c r="R26" s="1391"/>
      <c r="S26" s="1391"/>
      <c r="T26" s="1391"/>
      <c r="U26" s="1391"/>
      <c r="V26" s="1391"/>
      <c r="W26" s="1391"/>
      <c r="X26" s="1391"/>
      <c r="Y26" s="1391"/>
      <c r="Z26" s="1391"/>
      <c r="AA26" s="1391"/>
      <c r="AB26" s="1391"/>
      <c r="AC26" s="1391"/>
      <c r="AD26" s="1391"/>
      <c r="AE26" s="1391"/>
      <c r="AF26" s="1391"/>
      <c r="AG26" s="1391"/>
      <c r="AH26" s="719"/>
    </row>
    <row r="27" spans="1:34" ht="41.25" customHeight="1">
      <c r="A27" s="728" t="s">
        <v>240</v>
      </c>
      <c r="B27" s="1391" t="s">
        <v>870</v>
      </c>
      <c r="C27" s="1391"/>
      <c r="D27" s="1391"/>
      <c r="E27" s="1391"/>
      <c r="F27" s="1391"/>
      <c r="G27" s="1391"/>
      <c r="H27" s="1391"/>
      <c r="I27" s="1391"/>
      <c r="J27" s="1391"/>
      <c r="K27" s="1391"/>
      <c r="L27" s="1391"/>
      <c r="M27" s="1391"/>
      <c r="N27" s="1391"/>
      <c r="O27" s="1391"/>
      <c r="P27" s="1391"/>
      <c r="Q27" s="1391"/>
      <c r="R27" s="1391"/>
      <c r="S27" s="1391"/>
      <c r="T27" s="1391"/>
      <c r="U27" s="1391"/>
      <c r="V27" s="1391"/>
      <c r="W27" s="1391"/>
      <c r="X27" s="1391"/>
      <c r="Y27" s="1391"/>
      <c r="Z27" s="1391"/>
      <c r="AA27" s="1391"/>
      <c r="AB27" s="1391"/>
      <c r="AC27" s="1391"/>
      <c r="AD27" s="1391"/>
      <c r="AE27" s="1391"/>
      <c r="AF27" s="1391"/>
      <c r="AG27" s="1391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93"/>
      <c r="V29" s="1394"/>
      <c r="W29" s="1394"/>
      <c r="X29" s="1394"/>
      <c r="Y29" s="1394"/>
      <c r="Z29" s="1394"/>
      <c r="AA29" s="1394"/>
      <c r="AB29" s="1394"/>
      <c r="AC29" s="1394"/>
      <c r="AD29" s="1394"/>
      <c r="AE29" s="1394"/>
      <c r="AF29" s="1394"/>
      <c r="AG29" s="1395"/>
      <c r="AH29" s="719"/>
    </row>
    <row r="30" spans="1:34" ht="39" customHeight="1">
      <c r="A30" s="716"/>
      <c r="B30" s="733"/>
      <c r="C30" s="1407"/>
      <c r="D30" s="1407"/>
      <c r="E30" s="1407"/>
      <c r="F30" s="1407"/>
      <c r="G30" s="1407"/>
      <c r="H30" s="1407"/>
      <c r="I30" s="1407"/>
      <c r="J30" s="1407"/>
      <c r="K30" s="1407"/>
      <c r="L30" s="1407"/>
      <c r="M30" s="1407"/>
      <c r="N30" s="1407"/>
      <c r="O30" s="1407"/>
      <c r="P30" s="1407"/>
      <c r="Q30" s="1407"/>
      <c r="R30" s="1407"/>
      <c r="S30" s="734"/>
      <c r="T30" s="726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719"/>
    </row>
    <row r="31" spans="1:34" ht="15.9" customHeight="1">
      <c r="A31" s="716"/>
      <c r="B31" s="733"/>
      <c r="C31" s="1407"/>
      <c r="D31" s="1407"/>
      <c r="E31" s="1407"/>
      <c r="F31" s="1407"/>
      <c r="G31" s="1407"/>
      <c r="H31" s="1407"/>
      <c r="I31" s="1407"/>
      <c r="J31" s="1407"/>
      <c r="K31" s="1407"/>
      <c r="L31" s="1407"/>
      <c r="M31" s="1407"/>
      <c r="N31" s="1407"/>
      <c r="O31" s="1407"/>
      <c r="P31" s="1407"/>
      <c r="Q31" s="1407"/>
      <c r="R31" s="1407"/>
      <c r="S31" s="734"/>
      <c r="T31" s="726"/>
      <c r="U31" s="1396"/>
      <c r="V31" s="1397"/>
      <c r="W31" s="1397"/>
      <c r="X31" s="1397"/>
      <c r="Y31" s="1397"/>
      <c r="Z31" s="1397"/>
      <c r="AA31" s="1397"/>
      <c r="AB31" s="1397"/>
      <c r="AC31" s="1397"/>
      <c r="AD31" s="1397"/>
      <c r="AE31" s="1397"/>
      <c r="AF31" s="1397"/>
      <c r="AG31" s="1398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719"/>
    </row>
    <row r="33" spans="1:35" ht="40.5" customHeight="1">
      <c r="A33" s="716"/>
      <c r="B33" s="1392" t="s">
        <v>4</v>
      </c>
      <c r="C33" s="1392"/>
      <c r="D33" s="1392"/>
      <c r="E33" s="1392"/>
      <c r="F33" s="1392"/>
      <c r="G33" s="1392"/>
      <c r="H33" s="1392"/>
      <c r="I33" s="1392"/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739"/>
      <c r="U33" s="1402" t="s">
        <v>887</v>
      </c>
      <c r="V33" s="1402"/>
      <c r="W33" s="1402"/>
      <c r="X33" s="1402"/>
      <c r="Y33" s="1402"/>
      <c r="Z33" s="1402"/>
      <c r="AA33" s="1402"/>
      <c r="AB33" s="1402"/>
      <c r="AC33" s="1402"/>
      <c r="AD33" s="1402"/>
      <c r="AE33" s="1402"/>
      <c r="AF33" s="1402"/>
      <c r="AG33" s="1402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403" t="s">
        <v>593</v>
      </c>
      <c r="B35" s="1404"/>
      <c r="C35" s="1404"/>
      <c r="D35" s="1404"/>
      <c r="E35" s="1404"/>
      <c r="F35" s="1404"/>
      <c r="G35" s="1404"/>
      <c r="H35" s="1404"/>
      <c r="I35" s="1404"/>
      <c r="J35" s="1404"/>
      <c r="K35" s="1404"/>
      <c r="L35" s="1404"/>
      <c r="M35" s="1404"/>
      <c r="N35" s="1404"/>
      <c r="O35" s="1404"/>
      <c r="P35" s="1404"/>
      <c r="Q35" s="1404"/>
      <c r="R35" s="1404"/>
      <c r="S35" s="1404"/>
      <c r="T35" s="1404"/>
      <c r="U35" s="1404"/>
      <c r="V35" s="1404"/>
      <c r="W35" s="1404"/>
      <c r="X35" s="1404"/>
      <c r="Y35" s="1404"/>
      <c r="Z35" s="1404"/>
      <c r="AA35" s="1404"/>
      <c r="AB35" s="1404"/>
      <c r="AC35" s="1404"/>
      <c r="AD35" s="1404"/>
      <c r="AE35" s="1404"/>
      <c r="AF35" s="1404"/>
      <c r="AG35" s="1404"/>
      <c r="AH35" s="741"/>
      <c r="AI35" s="209"/>
    </row>
    <row r="36" spans="1:35" ht="64.95" customHeight="1">
      <c r="A36" s="1405" t="s">
        <v>980</v>
      </c>
      <c r="B36" s="1406"/>
      <c r="C36" s="1406"/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1406"/>
      <c r="U36" s="1406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1406"/>
      <c r="AG36" s="1406"/>
      <c r="AH36" s="742"/>
      <c r="AI36" s="209"/>
    </row>
    <row r="37" spans="1:35" ht="3" customHeight="1">
      <c r="A37" s="1387"/>
      <c r="B37" s="1388"/>
      <c r="C37" s="1388"/>
      <c r="D37" s="1388"/>
      <c r="E37" s="1388"/>
      <c r="F37" s="1388"/>
      <c r="G37" s="1388"/>
      <c r="H37" s="1388"/>
      <c r="I37" s="1388"/>
      <c r="J37" s="1388"/>
      <c r="K37" s="1388"/>
      <c r="L37" s="1388"/>
      <c r="M37" s="1388"/>
      <c r="N37" s="1388"/>
      <c r="O37" s="1388"/>
      <c r="P37" s="1388"/>
      <c r="Q37" s="1388"/>
      <c r="R37" s="1388"/>
      <c r="S37" s="1388"/>
      <c r="T37" s="1388"/>
      <c r="U37" s="1388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8"/>
      <c r="AH37" s="743"/>
      <c r="AI37" s="209"/>
    </row>
    <row r="38" spans="1:35" ht="6" customHeight="1">
      <c r="A38" s="428"/>
      <c r="B38" s="1389"/>
      <c r="C38" s="1389"/>
      <c r="D38" s="1389"/>
      <c r="E38" s="1389"/>
      <c r="F38" s="1389"/>
      <c r="G38" s="1389"/>
      <c r="H38" s="1389"/>
      <c r="I38" s="1389"/>
      <c r="J38" s="1389"/>
      <c r="K38" s="1389"/>
      <c r="L38" s="1389"/>
      <c r="M38" s="1389"/>
      <c r="N38" s="1389"/>
      <c r="O38" s="1389"/>
      <c r="P38" s="1389"/>
      <c r="Q38" s="1389"/>
      <c r="R38" s="1389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topLeftCell="A134" zoomScaleNormal="100" zoomScaleSheetLayoutView="100" zoomScalePageLayoutView="110" workbookViewId="0">
      <selection activeCell="A34" sqref="A34:V35"/>
    </sheetView>
  </sheetViews>
  <sheetFormatPr defaultColWidth="9.109375" defaultRowHeight="11.4"/>
  <cols>
    <col min="1" max="1" width="6.6640625" style="111" customWidth="1"/>
    <col min="2" max="2" width="14.6640625" style="111" customWidth="1"/>
    <col min="3" max="8" width="3" style="111" customWidth="1"/>
    <col min="9" max="11" width="3.33203125" style="111" customWidth="1"/>
    <col min="12" max="12" width="2.88671875" style="111" customWidth="1"/>
    <col min="13" max="13" width="2.5546875" style="111" customWidth="1"/>
    <col min="14" max="14" width="3.109375" style="111" customWidth="1"/>
    <col min="15" max="24" width="3" style="111" customWidth="1"/>
    <col min="25" max="25" width="5.6640625" style="111" customWidth="1"/>
    <col min="26" max="26" width="2.88671875" style="111" customWidth="1"/>
    <col min="27" max="27" width="8.5546875" style="111" customWidth="1"/>
    <col min="28" max="28" width="3.6640625" style="111" customWidth="1"/>
    <col min="29" max="29" width="6.33203125" style="111" customWidth="1"/>
    <col min="30" max="30" width="14.33203125" style="111" customWidth="1"/>
    <col min="31" max="42" width="9.109375" style="111" customWidth="1"/>
    <col min="43" max="44" width="6.33203125" style="111" customWidth="1"/>
    <col min="45" max="16384" width="9.10937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3.2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532" t="s">
        <v>437</v>
      </c>
      <c r="Z2" s="1533"/>
      <c r="AA2" s="1534"/>
      <c r="AB2" s="586"/>
    </row>
    <row r="3" spans="1:48" ht="21.75" customHeight="1">
      <c r="A3" s="1535" t="s">
        <v>873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  <c r="L3" s="1535"/>
      <c r="M3" s="1535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</row>
    <row r="4" spans="1:48" ht="20.399999999999999" customHeight="1">
      <c r="A4" s="1536" t="s">
        <v>841</v>
      </c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1537"/>
      <c r="N4" s="1537"/>
      <c r="O4" s="1537"/>
      <c r="P4" s="1537"/>
      <c r="Q4" s="1537"/>
      <c r="R4" s="1537"/>
      <c r="S4" s="1537"/>
      <c r="T4" s="1537"/>
      <c r="U4" s="1537"/>
      <c r="V4" s="1537"/>
      <c r="W4" s="1537"/>
      <c r="X4" s="1537"/>
      <c r="Y4" s="1537"/>
      <c r="Z4" s="1537"/>
      <c r="AA4" s="1537"/>
      <c r="AB4" s="592"/>
    </row>
    <row r="5" spans="1:48" ht="15" customHeight="1">
      <c r="A5" s="1222" t="s">
        <v>842</v>
      </c>
      <c r="B5" s="1222"/>
      <c r="C5" s="1222"/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509">
        <v>500000</v>
      </c>
      <c r="X5" s="1510"/>
      <c r="Y5" s="1510"/>
      <c r="Z5" s="1511"/>
      <c r="AA5" s="591" t="s">
        <v>13</v>
      </c>
      <c r="AB5" s="1498" t="str">
        <f ca="1">IF(Z25=0,"","x")</f>
        <v/>
      </c>
      <c r="AE5" s="696">
        <f ca="1">MIN(Z28,Z58,Z86,Z113,Z141)</f>
        <v>0</v>
      </c>
    </row>
    <row r="6" spans="1:48" ht="3" customHeight="1">
      <c r="A6" s="1222"/>
      <c r="B6" s="1222"/>
      <c r="C6" s="1222"/>
      <c r="D6" s="1222"/>
      <c r="E6" s="1222"/>
      <c r="F6" s="1222"/>
      <c r="G6" s="1222"/>
      <c r="H6" s="1222"/>
      <c r="I6" s="1222"/>
      <c r="J6" s="1222"/>
      <c r="K6" s="1222"/>
      <c r="L6" s="1222"/>
      <c r="M6" s="1222"/>
      <c r="N6" s="1222"/>
      <c r="O6" s="1222"/>
      <c r="P6" s="1222"/>
      <c r="Q6" s="1222"/>
      <c r="R6" s="1222"/>
      <c r="S6" s="1222"/>
      <c r="T6" s="1222"/>
      <c r="U6" s="1222"/>
      <c r="V6" s="1222"/>
      <c r="W6" s="1512"/>
      <c r="X6" s="1513"/>
      <c r="Y6" s="1513"/>
      <c r="Z6" s="1514"/>
      <c r="AA6" s="586"/>
      <c r="AB6" s="1499"/>
    </row>
    <row r="7" spans="1:48" ht="24.6" customHeight="1">
      <c r="A7" s="1490" t="s">
        <v>843</v>
      </c>
      <c r="B7" s="1538"/>
      <c r="C7" s="1538"/>
      <c r="D7" s="1538"/>
      <c r="E7" s="1538"/>
      <c r="F7" s="1538"/>
      <c r="G7" s="1538"/>
      <c r="H7" s="1538"/>
      <c r="I7" s="1538"/>
      <c r="J7" s="1538"/>
      <c r="K7" s="1538"/>
      <c r="L7" s="1538"/>
      <c r="M7" s="1538"/>
      <c r="N7" s="1538"/>
      <c r="O7" s="1538"/>
      <c r="P7" s="1538"/>
      <c r="Q7" s="1538"/>
      <c r="R7" s="1538"/>
      <c r="S7" s="1538"/>
      <c r="T7" s="1538"/>
      <c r="U7" s="1538"/>
      <c r="V7" s="1538"/>
      <c r="W7" s="1538"/>
      <c r="X7" s="1538"/>
      <c r="Y7" s="1538"/>
      <c r="Z7" s="1538"/>
      <c r="AA7" s="1538"/>
      <c r="AB7" s="1538"/>
    </row>
    <row r="8" spans="1:48" ht="12" customHeight="1">
      <c r="A8" s="1211" t="s">
        <v>274</v>
      </c>
      <c r="B8" s="1209"/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10"/>
    </row>
    <row r="9" spans="1:48" ht="40.5" customHeight="1">
      <c r="A9" s="1441" t="s">
        <v>272</v>
      </c>
      <c r="B9" s="1441"/>
      <c r="C9" s="1441" t="s">
        <v>226</v>
      </c>
      <c r="D9" s="1441"/>
      <c r="E9" s="1441"/>
      <c r="F9" s="1441" t="s">
        <v>227</v>
      </c>
      <c r="G9" s="1441"/>
      <c r="H9" s="1441"/>
      <c r="I9" s="1441"/>
      <c r="J9" s="1441"/>
      <c r="K9" s="1441" t="s">
        <v>242</v>
      </c>
      <c r="L9" s="1442"/>
      <c r="M9" s="1442"/>
      <c r="N9" s="1442"/>
      <c r="O9" s="1442"/>
      <c r="P9" s="1441" t="s">
        <v>453</v>
      </c>
      <c r="Q9" s="1442"/>
      <c r="R9" s="1442"/>
      <c r="S9" s="1442"/>
      <c r="T9" s="1442"/>
      <c r="U9" s="1442"/>
      <c r="V9" s="1477" t="s">
        <v>228</v>
      </c>
      <c r="W9" s="1477"/>
      <c r="X9" s="1477"/>
      <c r="Y9" s="1477"/>
      <c r="Z9" s="1441" t="s">
        <v>328</v>
      </c>
      <c r="AA9" s="1441"/>
      <c r="AB9" s="1441"/>
    </row>
    <row r="10" spans="1:48" ht="18.75" customHeight="1">
      <c r="A10" s="1434" t="s">
        <v>757</v>
      </c>
      <c r="B10" s="1435"/>
      <c r="C10" s="1435"/>
      <c r="D10" s="1435"/>
      <c r="E10" s="1435"/>
      <c r="F10" s="1435"/>
      <c r="G10" s="1435"/>
      <c r="H10" s="1435"/>
      <c r="I10" s="1435"/>
      <c r="J10" s="1435"/>
      <c r="K10" s="1435"/>
      <c r="L10" s="1435"/>
      <c r="M10" s="1435"/>
      <c r="N10" s="1435"/>
      <c r="O10" s="1435"/>
      <c r="P10" s="1435"/>
      <c r="Q10" s="1435"/>
      <c r="R10" s="1435"/>
      <c r="S10" s="1435"/>
      <c r="T10" s="1435"/>
      <c r="U10" s="1435"/>
      <c r="V10" s="1435"/>
      <c r="W10" s="1435"/>
      <c r="X10" s="1435"/>
      <c r="Y10" s="1435"/>
      <c r="Z10" s="1435"/>
      <c r="AA10" s="1435"/>
      <c r="AB10" s="1436"/>
      <c r="AR10" s="510">
        <f ca="1">MIN(Z28,Z58,Z86,Z113,Z141)</f>
        <v>0</v>
      </c>
    </row>
    <row r="11" spans="1:48" ht="40.5" customHeight="1">
      <c r="A11" s="1519"/>
      <c r="B11" s="1519"/>
      <c r="C11" s="1523"/>
      <c r="D11" s="1523"/>
      <c r="E11" s="1523"/>
      <c r="F11" s="1415"/>
      <c r="G11" s="1415"/>
      <c r="H11" s="1415"/>
      <c r="I11" s="1415"/>
      <c r="J11" s="1415"/>
      <c r="K11" s="1417" t="s">
        <v>758</v>
      </c>
      <c r="L11" s="1417"/>
      <c r="M11" s="1417"/>
      <c r="N11" s="1417"/>
      <c r="O11" s="1417"/>
      <c r="P11" s="1415"/>
      <c r="Q11" s="1415"/>
      <c r="R11" s="1415"/>
      <c r="S11" s="1415"/>
      <c r="T11" s="1415"/>
      <c r="U11" s="1415"/>
      <c r="V11" s="1521"/>
      <c r="W11" s="1522"/>
      <c r="X11" s="1522"/>
      <c r="Y11" s="1522"/>
      <c r="Z11" s="1411"/>
      <c r="AA11" s="1411"/>
      <c r="AB11" s="1411"/>
    </row>
    <row r="12" spans="1:48" s="417" customFormat="1" ht="39" customHeight="1">
      <c r="A12" s="1519"/>
      <c r="B12" s="1519"/>
      <c r="C12" s="1523"/>
      <c r="D12" s="1523"/>
      <c r="E12" s="1523"/>
      <c r="F12" s="1415"/>
      <c r="G12" s="1415"/>
      <c r="H12" s="1415"/>
      <c r="I12" s="1415"/>
      <c r="J12" s="1415"/>
      <c r="K12" s="1421" t="s">
        <v>755</v>
      </c>
      <c r="L12" s="1421"/>
      <c r="M12" s="1421"/>
      <c r="N12" s="1421"/>
      <c r="O12" s="1421"/>
      <c r="P12" s="1415"/>
      <c r="Q12" s="1415"/>
      <c r="R12" s="1415"/>
      <c r="S12" s="1415"/>
      <c r="T12" s="1415"/>
      <c r="U12" s="1415"/>
      <c r="V12" s="1521"/>
      <c r="W12" s="1522"/>
      <c r="X12" s="1522"/>
      <c r="Y12" s="1522"/>
      <c r="Z12" s="1411"/>
      <c r="AA12" s="1411"/>
      <c r="AB12" s="1411"/>
    </row>
    <row r="13" spans="1:48" ht="18.75" customHeight="1">
      <c r="A13" s="1434" t="s">
        <v>927</v>
      </c>
      <c r="B13" s="1435"/>
      <c r="C13" s="1435"/>
      <c r="D13" s="1435"/>
      <c r="E13" s="1435"/>
      <c r="F13" s="1435"/>
      <c r="G13" s="1435"/>
      <c r="H13" s="1435"/>
      <c r="I13" s="1435"/>
      <c r="J13" s="1435"/>
      <c r="K13" s="1435"/>
      <c r="L13" s="1435"/>
      <c r="M13" s="1435"/>
      <c r="N13" s="1435"/>
      <c r="O13" s="1435"/>
      <c r="P13" s="1435"/>
      <c r="Q13" s="1435"/>
      <c r="R13" s="1435"/>
      <c r="S13" s="1435"/>
      <c r="T13" s="1435"/>
      <c r="U13" s="1435"/>
      <c r="V13" s="1435"/>
      <c r="W13" s="1435"/>
      <c r="X13" s="1435"/>
      <c r="Y13" s="1435"/>
      <c r="Z13" s="1435"/>
      <c r="AA13" s="1435"/>
      <c r="AB13" s="1436"/>
      <c r="AD13" s="539" t="s">
        <v>711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519"/>
      <c r="B14" s="1519"/>
      <c r="C14" s="1523"/>
      <c r="D14" s="1523"/>
      <c r="E14" s="1523"/>
      <c r="F14" s="1415"/>
      <c r="G14" s="1415"/>
      <c r="H14" s="1415"/>
      <c r="I14" s="1415"/>
      <c r="J14" s="1415"/>
      <c r="K14" s="1417" t="s">
        <v>847</v>
      </c>
      <c r="L14" s="1417"/>
      <c r="M14" s="1417"/>
      <c r="N14" s="1417"/>
      <c r="O14" s="1417"/>
      <c r="P14" s="1415"/>
      <c r="Q14" s="1415"/>
      <c r="R14" s="1415"/>
      <c r="S14" s="1415"/>
      <c r="T14" s="1415"/>
      <c r="U14" s="1415"/>
      <c r="V14" s="1521"/>
      <c r="W14" s="1522"/>
      <c r="X14" s="1522"/>
      <c r="Y14" s="1522"/>
      <c r="Z14" s="1411"/>
      <c r="AA14" s="1411"/>
      <c r="AB14" s="1411"/>
      <c r="AD14" s="699" t="s">
        <v>712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519"/>
      <c r="B15" s="1519"/>
      <c r="C15" s="1523"/>
      <c r="D15" s="1523"/>
      <c r="E15" s="1523"/>
      <c r="F15" s="1415"/>
      <c r="G15" s="1415"/>
      <c r="H15" s="1415"/>
      <c r="I15" s="1415"/>
      <c r="J15" s="1415"/>
      <c r="K15" s="1421" t="s">
        <v>844</v>
      </c>
      <c r="L15" s="1421"/>
      <c r="M15" s="1421"/>
      <c r="N15" s="1421"/>
      <c r="O15" s="1421"/>
      <c r="P15" s="1415"/>
      <c r="Q15" s="1415"/>
      <c r="R15" s="1415"/>
      <c r="S15" s="1415"/>
      <c r="T15" s="1415"/>
      <c r="U15" s="1415"/>
      <c r="V15" s="1521"/>
      <c r="W15" s="1522"/>
      <c r="X15" s="1522"/>
      <c r="Y15" s="1522"/>
      <c r="Z15" s="1411"/>
      <c r="AA15" s="1411"/>
      <c r="AB15" s="141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525" t="s">
        <v>928</v>
      </c>
      <c r="B16" s="1526"/>
      <c r="C16" s="1526"/>
      <c r="D16" s="1526"/>
      <c r="E16" s="1526"/>
      <c r="F16" s="1526"/>
      <c r="G16" s="1526"/>
      <c r="H16" s="1526"/>
      <c r="I16" s="1526"/>
      <c r="J16" s="1526"/>
      <c r="K16" s="1526"/>
      <c r="L16" s="1526"/>
      <c r="M16" s="1526"/>
      <c r="N16" s="1526"/>
      <c r="O16" s="1526"/>
      <c r="P16" s="1526"/>
      <c r="Q16" s="1526"/>
      <c r="R16" s="1526"/>
      <c r="S16" s="1526"/>
      <c r="T16" s="1526"/>
      <c r="U16" s="1526"/>
      <c r="V16" s="1526"/>
      <c r="W16" s="1526"/>
      <c r="X16" s="1526"/>
      <c r="Y16" s="1526"/>
      <c r="Z16" s="1526"/>
      <c r="AA16" s="1526"/>
      <c r="AB16" s="1527"/>
    </row>
    <row r="17" spans="1:28" ht="40.5" customHeight="1">
      <c r="A17" s="1519" t="s">
        <v>181</v>
      </c>
      <c r="B17" s="1519"/>
      <c r="C17" s="1523" t="s">
        <v>181</v>
      </c>
      <c r="D17" s="1523"/>
      <c r="E17" s="1523"/>
      <c r="F17" s="1415" t="s">
        <v>181</v>
      </c>
      <c r="G17" s="1415"/>
      <c r="H17" s="1415"/>
      <c r="I17" s="1415"/>
      <c r="J17" s="1415"/>
      <c r="K17" s="1417" t="s">
        <v>871</v>
      </c>
      <c r="L17" s="1417"/>
      <c r="M17" s="1417"/>
      <c r="N17" s="1417"/>
      <c r="O17" s="1417"/>
      <c r="P17" s="1524" t="s">
        <v>181</v>
      </c>
      <c r="Q17" s="1524"/>
      <c r="R17" s="1524"/>
      <c r="S17" s="1524"/>
      <c r="T17" s="1524"/>
      <c r="U17" s="1524"/>
      <c r="V17" s="1521"/>
      <c r="W17" s="1522"/>
      <c r="X17" s="1522"/>
      <c r="Y17" s="1522"/>
      <c r="Z17" s="1411"/>
      <c r="AA17" s="1411"/>
      <c r="AB17" s="1411"/>
    </row>
    <row r="18" spans="1:28" s="417" customFormat="1" ht="40.5" customHeight="1">
      <c r="A18" s="1519" t="s">
        <v>181</v>
      </c>
      <c r="B18" s="1519"/>
      <c r="C18" s="1523" t="s">
        <v>181</v>
      </c>
      <c r="D18" s="1523"/>
      <c r="E18" s="1523"/>
      <c r="F18" s="1415" t="s">
        <v>181</v>
      </c>
      <c r="G18" s="1415"/>
      <c r="H18" s="1415"/>
      <c r="I18" s="1415"/>
      <c r="J18" s="1415"/>
      <c r="K18" s="1421" t="s">
        <v>846</v>
      </c>
      <c r="L18" s="1421"/>
      <c r="M18" s="1421"/>
      <c r="N18" s="1421"/>
      <c r="O18" s="1421"/>
      <c r="P18" s="1524" t="s">
        <v>181</v>
      </c>
      <c r="Q18" s="1524"/>
      <c r="R18" s="1524"/>
      <c r="S18" s="1524"/>
      <c r="T18" s="1524"/>
      <c r="U18" s="1524"/>
      <c r="V18" s="1521"/>
      <c r="W18" s="1522"/>
      <c r="X18" s="1522"/>
      <c r="Y18" s="1522"/>
      <c r="Z18" s="1411"/>
      <c r="AA18" s="1411"/>
      <c r="AB18" s="1411"/>
    </row>
    <row r="19" spans="1:28" ht="18.75" customHeight="1">
      <c r="A19" s="1437" t="s">
        <v>929</v>
      </c>
      <c r="B19" s="1437"/>
      <c r="C19" s="1437"/>
      <c r="D19" s="1437"/>
      <c r="E19" s="1437"/>
      <c r="F19" s="1437"/>
      <c r="G19" s="1437"/>
      <c r="H19" s="1437"/>
      <c r="I19" s="1437"/>
      <c r="J19" s="1437"/>
      <c r="K19" s="1437"/>
      <c r="L19" s="1437"/>
      <c r="M19" s="1437"/>
      <c r="N19" s="1437"/>
      <c r="O19" s="1437"/>
      <c r="P19" s="1437"/>
      <c r="Q19" s="1437"/>
      <c r="R19" s="1437"/>
      <c r="S19" s="1437"/>
      <c r="T19" s="1437"/>
      <c r="U19" s="1437"/>
      <c r="V19" s="1437"/>
      <c r="W19" s="1437"/>
      <c r="X19" s="1437"/>
      <c r="Y19" s="1437"/>
      <c r="Z19" s="1437"/>
      <c r="AA19" s="1437"/>
      <c r="AB19" s="1437"/>
    </row>
    <row r="20" spans="1:28" ht="40.5" customHeight="1">
      <c r="A20" s="1519" t="s">
        <v>181</v>
      </c>
      <c r="B20" s="1519"/>
      <c r="C20" s="1523" t="s">
        <v>181</v>
      </c>
      <c r="D20" s="1523"/>
      <c r="E20" s="1523"/>
      <c r="F20" s="1415" t="s">
        <v>181</v>
      </c>
      <c r="G20" s="1415"/>
      <c r="H20" s="1415"/>
      <c r="I20" s="1415"/>
      <c r="J20" s="1415"/>
      <c r="K20" s="1417" t="s">
        <v>845</v>
      </c>
      <c r="L20" s="1417"/>
      <c r="M20" s="1417"/>
      <c r="N20" s="1417"/>
      <c r="O20" s="1417"/>
      <c r="P20" s="1415" t="s">
        <v>181</v>
      </c>
      <c r="Q20" s="1415"/>
      <c r="R20" s="1415"/>
      <c r="S20" s="1415"/>
      <c r="T20" s="1415"/>
      <c r="U20" s="1415"/>
      <c r="V20" s="1521"/>
      <c r="W20" s="1522"/>
      <c r="X20" s="1522"/>
      <c r="Y20" s="1522"/>
      <c r="Z20" s="1411"/>
      <c r="AA20" s="1411"/>
      <c r="AB20" s="1411"/>
    </row>
    <row r="21" spans="1:28" s="417" customFormat="1" ht="40.5" customHeight="1">
      <c r="A21" s="1519" t="s">
        <v>181</v>
      </c>
      <c r="B21" s="1519"/>
      <c r="C21" s="1520"/>
      <c r="D21" s="1520"/>
      <c r="E21" s="1520"/>
      <c r="F21" s="1415" t="s">
        <v>181</v>
      </c>
      <c r="G21" s="1415"/>
      <c r="H21" s="1415"/>
      <c r="I21" s="1415"/>
      <c r="J21" s="1415"/>
      <c r="K21" s="1421" t="s">
        <v>845</v>
      </c>
      <c r="L21" s="1421"/>
      <c r="M21" s="1421"/>
      <c r="N21" s="1421"/>
      <c r="O21" s="1421"/>
      <c r="P21" s="1415" t="s">
        <v>181</v>
      </c>
      <c r="Q21" s="1415"/>
      <c r="R21" s="1415"/>
      <c r="S21" s="1415"/>
      <c r="T21" s="1415"/>
      <c r="U21" s="1415"/>
      <c r="V21" s="1521"/>
      <c r="W21" s="1522"/>
      <c r="X21" s="1522"/>
      <c r="Y21" s="1522"/>
      <c r="Z21" s="1411"/>
      <c r="AA21" s="1411"/>
      <c r="AB21" s="1411"/>
    </row>
    <row r="22" spans="1:28" ht="33.75" customHeight="1">
      <c r="A22" s="505" t="s">
        <v>520</v>
      </c>
      <c r="B22" s="1409" t="s">
        <v>594</v>
      </c>
      <c r="C22" s="1409"/>
      <c r="D22" s="1409"/>
      <c r="E22" s="1409"/>
      <c r="F22" s="1409"/>
      <c r="G22" s="1409"/>
      <c r="H22" s="1409"/>
      <c r="I22" s="1409"/>
      <c r="J22" s="1409"/>
      <c r="K22" s="1409"/>
      <c r="L22" s="1409"/>
      <c r="M22" s="1409"/>
      <c r="N22" s="1409"/>
      <c r="O22" s="1409"/>
      <c r="P22" s="1409"/>
      <c r="Q22" s="1409"/>
      <c r="R22" s="1409"/>
      <c r="S22" s="1409"/>
      <c r="T22" s="1409"/>
      <c r="U22" s="1409"/>
      <c r="V22" s="1409"/>
      <c r="W22" s="1409"/>
      <c r="X22" s="1409"/>
      <c r="Y22" s="1409"/>
      <c r="Z22" s="1411"/>
      <c r="AA22" s="1411"/>
      <c r="AB22" s="1411"/>
    </row>
    <row r="23" spans="1:28" ht="26.25" customHeight="1">
      <c r="A23" s="550" t="s">
        <v>521</v>
      </c>
      <c r="B23" s="1409" t="s">
        <v>595</v>
      </c>
      <c r="C23" s="1409"/>
      <c r="D23" s="1409"/>
      <c r="E23" s="1409"/>
      <c r="F23" s="1409"/>
      <c r="G23" s="1409"/>
      <c r="H23" s="1409"/>
      <c r="I23" s="1409"/>
      <c r="J23" s="1409"/>
      <c r="K23" s="1409"/>
      <c r="L23" s="1409"/>
      <c r="M23" s="1409"/>
      <c r="N23" s="1409"/>
      <c r="O23" s="1409"/>
      <c r="P23" s="1409"/>
      <c r="Q23" s="1409"/>
      <c r="R23" s="1409"/>
      <c r="S23" s="1409"/>
      <c r="T23" s="1409"/>
      <c r="U23" s="1409"/>
      <c r="V23" s="1409"/>
      <c r="W23" s="1409"/>
      <c r="X23" s="1409"/>
      <c r="Y23" s="1409"/>
      <c r="Z23" s="1410"/>
      <c r="AA23" s="1410"/>
      <c r="AB23" s="1410"/>
    </row>
    <row r="24" spans="1:28" ht="39.75" customHeight="1">
      <c r="A24" s="550" t="s">
        <v>522</v>
      </c>
      <c r="B24" s="1409" t="s">
        <v>596</v>
      </c>
      <c r="C24" s="1409"/>
      <c r="D24" s="1409"/>
      <c r="E24" s="1409"/>
      <c r="F24" s="1409"/>
      <c r="G24" s="1409"/>
      <c r="H24" s="1409"/>
      <c r="I24" s="1409"/>
      <c r="J24" s="1409"/>
      <c r="K24" s="1409"/>
      <c r="L24" s="1409"/>
      <c r="M24" s="1409"/>
      <c r="N24" s="1409"/>
      <c r="O24" s="1409"/>
      <c r="P24" s="1409"/>
      <c r="Q24" s="1409"/>
      <c r="R24" s="1409"/>
      <c r="S24" s="1409"/>
      <c r="T24" s="1409"/>
      <c r="U24" s="1409"/>
      <c r="V24" s="1409"/>
      <c r="W24" s="1409"/>
      <c r="X24" s="1409"/>
      <c r="Y24" s="1409"/>
      <c r="Z24" s="1410"/>
      <c r="AA24" s="1410"/>
      <c r="AB24" s="1410"/>
    </row>
    <row r="25" spans="1:28" ht="30" customHeight="1">
      <c r="A25" s="505" t="s">
        <v>545</v>
      </c>
      <c r="B25" s="1222" t="s">
        <v>229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476">
        <f ca="1">SUM(Z11:OFFSET(Razem_BIVA9_115,-1,25))</f>
        <v>0</v>
      </c>
      <c r="AA25" s="1476"/>
      <c r="AB25" s="1476"/>
    </row>
    <row r="26" spans="1:28" ht="14.25" customHeight="1">
      <c r="A26" s="1444" t="s">
        <v>546</v>
      </c>
      <c r="B26" s="1484" t="s">
        <v>454</v>
      </c>
      <c r="C26" s="1485"/>
      <c r="D26" s="1485"/>
      <c r="E26" s="1485"/>
      <c r="F26" s="1485"/>
      <c r="G26" s="1485"/>
      <c r="H26" s="1486"/>
      <c r="I26" s="1457" t="str">
        <f ca="1">IF(Z25&gt;0,"Wpisz wartość kursu EUR do PLN","nd")</f>
        <v>nd</v>
      </c>
      <c r="J26" s="1458"/>
      <c r="K26" s="1459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63" t="s">
        <v>281</v>
      </c>
      <c r="Z26" s="1465" t="str">
        <f ca="1">IF(Z25=0,"",W5-Z25)</f>
        <v/>
      </c>
      <c r="AA26" s="1466"/>
      <c r="AB26" s="1467"/>
    </row>
    <row r="27" spans="1:28" ht="14.25" customHeight="1">
      <c r="A27" s="1445"/>
      <c r="B27" s="1487"/>
      <c r="C27" s="889"/>
      <c r="D27" s="889"/>
      <c r="E27" s="889"/>
      <c r="F27" s="889"/>
      <c r="G27" s="889"/>
      <c r="H27" s="1488"/>
      <c r="I27" s="1457"/>
      <c r="J27" s="1458"/>
      <c r="K27" s="1459"/>
      <c r="L27" s="1471" t="s">
        <v>280</v>
      </c>
      <c r="M27" s="1472"/>
      <c r="N27" s="1515"/>
      <c r="O27" s="1516"/>
      <c r="P27" s="1516"/>
      <c r="Q27" s="1516"/>
      <c r="R27" s="1516"/>
      <c r="S27" s="1516"/>
      <c r="T27" s="1516"/>
      <c r="U27" s="1516"/>
      <c r="V27" s="1516"/>
      <c r="W27" s="1517"/>
      <c r="Y27" s="1464"/>
      <c r="Z27" s="1468"/>
      <c r="AA27" s="1469"/>
      <c r="AB27" s="1470"/>
    </row>
    <row r="28" spans="1:28" ht="26.25" customHeight="1">
      <c r="A28" s="1446"/>
      <c r="B28" s="1489"/>
      <c r="C28" s="1490"/>
      <c r="D28" s="1490"/>
      <c r="E28" s="1490"/>
      <c r="F28" s="1490"/>
      <c r="G28" s="1490"/>
      <c r="H28" s="1491"/>
      <c r="I28" s="1460"/>
      <c r="J28" s="1461"/>
      <c r="K28" s="1462"/>
      <c r="L28" s="1473"/>
      <c r="M28" s="1474"/>
      <c r="N28" s="1475" t="s">
        <v>115</v>
      </c>
      <c r="O28" s="1475"/>
      <c r="P28" s="1475"/>
      <c r="Q28" s="1475"/>
      <c r="R28" s="1475"/>
      <c r="S28" s="1475"/>
      <c r="T28" s="1475"/>
      <c r="U28" s="1475"/>
      <c r="V28" s="1475"/>
      <c r="W28" s="1475"/>
      <c r="X28" s="237"/>
      <c r="Y28" s="596" t="s">
        <v>10</v>
      </c>
      <c r="Z28" s="1476" t="str">
        <f ca="1">IF(Z25=0,"",Z26*I26)</f>
        <v/>
      </c>
      <c r="AA28" s="1476"/>
      <c r="AB28" s="1476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8" customHeight="1">
      <c r="A30" s="1212" t="s">
        <v>971</v>
      </c>
      <c r="B30" s="1518"/>
      <c r="C30" s="1518"/>
      <c r="D30" s="1518"/>
      <c r="E30" s="1518"/>
      <c r="F30" s="1518"/>
      <c r="G30" s="1518"/>
      <c r="H30" s="1518"/>
      <c r="I30" s="1518"/>
      <c r="J30" s="1518"/>
      <c r="K30" s="1518"/>
      <c r="L30" s="1518"/>
      <c r="M30" s="1518"/>
      <c r="N30" s="1518"/>
      <c r="O30" s="1518"/>
      <c r="P30" s="1518"/>
      <c r="Q30" s="1518"/>
      <c r="R30" s="1518"/>
      <c r="S30" s="1518"/>
      <c r="T30" s="1518"/>
      <c r="U30" s="1518"/>
      <c r="V30" s="1518"/>
      <c r="W30" s="1518"/>
      <c r="X30" s="1518"/>
      <c r="Y30" s="1518"/>
      <c r="Z30" s="1518"/>
      <c r="AA30" s="1518"/>
      <c r="AB30" s="1518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22" t="s">
        <v>523</v>
      </c>
      <c r="B34" s="1222"/>
      <c r="C34" s="1222"/>
      <c r="D34" s="1222"/>
      <c r="E34" s="1222"/>
      <c r="F34" s="1222"/>
      <c r="G34" s="1222"/>
      <c r="H34" s="1222"/>
      <c r="I34" s="1222"/>
      <c r="J34" s="1222"/>
      <c r="K34" s="1222"/>
      <c r="L34" s="1222"/>
      <c r="M34" s="1222"/>
      <c r="N34" s="1222"/>
      <c r="O34" s="1222"/>
      <c r="P34" s="1222"/>
      <c r="Q34" s="1222"/>
      <c r="R34" s="1222"/>
      <c r="S34" s="1222"/>
      <c r="T34" s="1222"/>
      <c r="U34" s="1222"/>
      <c r="V34" s="1222"/>
      <c r="W34" s="1509">
        <v>200000</v>
      </c>
      <c r="X34" s="1510"/>
      <c r="Y34" s="1510"/>
      <c r="Z34" s="1511"/>
      <c r="AA34" s="591" t="s">
        <v>13</v>
      </c>
      <c r="AB34" s="1498" t="str">
        <f>IF(Z55=0,"","x")</f>
        <v/>
      </c>
    </row>
    <row r="35" spans="1:30" ht="3" customHeight="1">
      <c r="A35" s="1222"/>
      <c r="B35" s="1222"/>
      <c r="C35" s="1222"/>
      <c r="D35" s="1222"/>
      <c r="E35" s="1222"/>
      <c r="F35" s="1222"/>
      <c r="G35" s="1222"/>
      <c r="H35" s="1222"/>
      <c r="I35" s="1222"/>
      <c r="J35" s="1222"/>
      <c r="K35" s="1222"/>
      <c r="L35" s="1222"/>
      <c r="M35" s="1222"/>
      <c r="N35" s="1222"/>
      <c r="O35" s="1222"/>
      <c r="P35" s="1222"/>
      <c r="Q35" s="1222"/>
      <c r="R35" s="1222"/>
      <c r="S35" s="1222"/>
      <c r="T35" s="1222"/>
      <c r="U35" s="1222"/>
      <c r="V35" s="1222"/>
      <c r="W35" s="1512"/>
      <c r="X35" s="1513"/>
      <c r="Y35" s="1513"/>
      <c r="Z35" s="1514"/>
      <c r="AA35" s="586"/>
      <c r="AB35" s="1499"/>
    </row>
    <row r="36" spans="1:30" ht="22.5" customHeight="1">
      <c r="A36" s="1335" t="s">
        <v>524</v>
      </c>
      <c r="B36" s="1335"/>
      <c r="C36" s="1335"/>
      <c r="D36" s="1335"/>
      <c r="E36" s="1335"/>
      <c r="F36" s="1335"/>
      <c r="G36" s="1335"/>
      <c r="H36" s="1335"/>
      <c r="I36" s="1335"/>
      <c r="J36" s="1335"/>
      <c r="K36" s="1335"/>
      <c r="L36" s="1335"/>
      <c r="M36" s="1335"/>
      <c r="N36" s="1335"/>
      <c r="O36" s="1335"/>
      <c r="P36" s="1335"/>
      <c r="Q36" s="1335"/>
      <c r="R36" s="1335"/>
      <c r="S36" s="1335"/>
      <c r="T36" s="1335"/>
      <c r="U36" s="1335"/>
      <c r="V36" s="1335"/>
      <c r="W36" s="1335"/>
      <c r="X36" s="1335"/>
      <c r="Y36" s="1335"/>
      <c r="Z36" s="1335"/>
      <c r="AA36" s="1335"/>
      <c r="AB36" s="1335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11" t="s">
        <v>274</v>
      </c>
      <c r="B38" s="1209"/>
      <c r="C38" s="1209"/>
      <c r="D38" s="1209"/>
      <c r="E38" s="1209"/>
      <c r="F38" s="1209"/>
      <c r="G38" s="1209"/>
      <c r="H38" s="1209"/>
      <c r="I38" s="1209"/>
      <c r="J38" s="1209"/>
      <c r="K38" s="1209"/>
      <c r="L38" s="1209"/>
      <c r="M38" s="1209"/>
      <c r="N38" s="1209"/>
      <c r="O38" s="1209"/>
      <c r="P38" s="1209"/>
      <c r="Q38" s="1209"/>
      <c r="R38" s="1209"/>
      <c r="S38" s="1209"/>
      <c r="T38" s="1209"/>
      <c r="U38" s="1209"/>
      <c r="V38" s="1209"/>
      <c r="W38" s="1209"/>
      <c r="X38" s="1209"/>
      <c r="Y38" s="1209"/>
      <c r="Z38" s="1209"/>
      <c r="AA38" s="1209"/>
      <c r="AB38" s="1210"/>
    </row>
    <row r="39" spans="1:30" ht="38.25" customHeight="1">
      <c r="A39" s="1441" t="s">
        <v>272</v>
      </c>
      <c r="B39" s="1441"/>
      <c r="C39" s="1441" t="s">
        <v>226</v>
      </c>
      <c r="D39" s="1441"/>
      <c r="E39" s="1441"/>
      <c r="F39" s="1441" t="s">
        <v>227</v>
      </c>
      <c r="G39" s="1441"/>
      <c r="H39" s="1441"/>
      <c r="I39" s="1441"/>
      <c r="J39" s="1441"/>
      <c r="K39" s="1441" t="s">
        <v>242</v>
      </c>
      <c r="L39" s="1442"/>
      <c r="M39" s="1442"/>
      <c r="N39" s="1442"/>
      <c r="O39" s="1442"/>
      <c r="P39" s="1441" t="s">
        <v>453</v>
      </c>
      <c r="Q39" s="1442"/>
      <c r="R39" s="1442"/>
      <c r="S39" s="1442"/>
      <c r="T39" s="1442"/>
      <c r="U39" s="1442"/>
      <c r="V39" s="1477" t="s">
        <v>228</v>
      </c>
      <c r="W39" s="1477"/>
      <c r="X39" s="1477"/>
      <c r="Y39" s="1477"/>
      <c r="Z39" s="1441" t="s">
        <v>328</v>
      </c>
      <c r="AA39" s="1441"/>
      <c r="AB39" s="1441"/>
    </row>
    <row r="40" spans="1:30" ht="18.75" customHeight="1">
      <c r="A40" s="1437" t="s">
        <v>759</v>
      </c>
      <c r="B40" s="1437"/>
      <c r="C40" s="1437"/>
      <c r="D40" s="1437"/>
      <c r="E40" s="1437"/>
      <c r="F40" s="1437"/>
      <c r="G40" s="1437"/>
      <c r="H40" s="1437"/>
      <c r="I40" s="1437"/>
      <c r="J40" s="1437"/>
      <c r="K40" s="1437"/>
      <c r="L40" s="1437"/>
      <c r="M40" s="1437"/>
      <c r="N40" s="1437"/>
      <c r="O40" s="1437"/>
      <c r="P40" s="1437"/>
      <c r="Q40" s="1437"/>
      <c r="R40" s="1437"/>
      <c r="S40" s="1437"/>
      <c r="T40" s="1437"/>
      <c r="U40" s="1437"/>
      <c r="V40" s="1437"/>
      <c r="W40" s="1437"/>
      <c r="X40" s="1437"/>
      <c r="Y40" s="1437"/>
      <c r="Z40" s="1437"/>
      <c r="AA40" s="1437"/>
      <c r="AB40" s="1437"/>
    </row>
    <row r="41" spans="1:30" ht="42" customHeight="1">
      <c r="A41" s="1415" t="s">
        <v>181</v>
      </c>
      <c r="B41" s="1415"/>
      <c r="C41" s="1420" t="s">
        <v>181</v>
      </c>
      <c r="D41" s="1420"/>
      <c r="E41" s="1420"/>
      <c r="F41" s="1415" t="s">
        <v>181</v>
      </c>
      <c r="G41" s="1415"/>
      <c r="H41" s="1415"/>
      <c r="I41" s="1415"/>
      <c r="J41" s="1415"/>
      <c r="K41" s="1417" t="s">
        <v>756</v>
      </c>
      <c r="L41" s="1417"/>
      <c r="M41" s="1417"/>
      <c r="N41" s="1417"/>
      <c r="O41" s="1417"/>
      <c r="P41" s="1415" t="s">
        <v>181</v>
      </c>
      <c r="Q41" s="1415"/>
      <c r="R41" s="1415"/>
      <c r="S41" s="1415"/>
      <c r="T41" s="1415"/>
      <c r="U41" s="1415"/>
      <c r="V41" s="1418"/>
      <c r="W41" s="1419"/>
      <c r="X41" s="1419"/>
      <c r="Y41" s="1419"/>
      <c r="Z41" s="1411"/>
      <c r="AA41" s="1411"/>
      <c r="AB41" s="1411"/>
    </row>
    <row r="42" spans="1:30" s="417" customFormat="1" ht="42" customHeight="1">
      <c r="A42" s="1415"/>
      <c r="B42" s="1415"/>
      <c r="C42" s="1420"/>
      <c r="D42" s="1420"/>
      <c r="E42" s="1420"/>
      <c r="F42" s="1415"/>
      <c r="G42" s="1415"/>
      <c r="H42" s="1415"/>
      <c r="I42" s="1415"/>
      <c r="J42" s="1415"/>
      <c r="K42" s="1421" t="s">
        <v>756</v>
      </c>
      <c r="L42" s="1421"/>
      <c r="M42" s="1421"/>
      <c r="N42" s="1421"/>
      <c r="O42" s="1421"/>
      <c r="P42" s="1415"/>
      <c r="Q42" s="1415"/>
      <c r="R42" s="1415"/>
      <c r="S42" s="1415"/>
      <c r="T42" s="1415"/>
      <c r="U42" s="1415"/>
      <c r="V42" s="1418"/>
      <c r="W42" s="1419"/>
      <c r="X42" s="1419"/>
      <c r="Y42" s="1419"/>
      <c r="Z42" s="1411"/>
      <c r="AA42" s="1411"/>
      <c r="AB42" s="1411"/>
    </row>
    <row r="43" spans="1:30" ht="18" customHeight="1">
      <c r="A43" s="1434" t="s">
        <v>930</v>
      </c>
      <c r="B43" s="1435"/>
      <c r="C43" s="1435"/>
      <c r="D43" s="1435"/>
      <c r="E43" s="1435"/>
      <c r="F43" s="1435"/>
      <c r="G43" s="1435"/>
      <c r="H43" s="1435"/>
      <c r="I43" s="1435"/>
      <c r="J43" s="1435"/>
      <c r="K43" s="1435"/>
      <c r="L43" s="1435"/>
      <c r="M43" s="1435"/>
      <c r="N43" s="1435"/>
      <c r="O43" s="1435"/>
      <c r="P43" s="1435"/>
      <c r="Q43" s="1435"/>
      <c r="R43" s="1435"/>
      <c r="S43" s="1435"/>
      <c r="T43" s="1435"/>
      <c r="U43" s="1435"/>
      <c r="V43" s="1435"/>
      <c r="W43" s="1435"/>
      <c r="X43" s="1435"/>
      <c r="Y43" s="1435"/>
      <c r="Z43" s="1435"/>
      <c r="AA43" s="1435"/>
      <c r="AB43" s="1436"/>
      <c r="AD43" s="539" t="s">
        <v>711</v>
      </c>
    </row>
    <row r="44" spans="1:30" ht="42" customHeight="1">
      <c r="A44" s="1415"/>
      <c r="B44" s="1415"/>
      <c r="C44" s="1420"/>
      <c r="D44" s="1420"/>
      <c r="E44" s="1420"/>
      <c r="F44" s="1415"/>
      <c r="G44" s="1415"/>
      <c r="H44" s="1415"/>
      <c r="I44" s="1415"/>
      <c r="J44" s="1415"/>
      <c r="K44" s="1417" t="s">
        <v>848</v>
      </c>
      <c r="L44" s="1417"/>
      <c r="M44" s="1417"/>
      <c r="N44" s="1417"/>
      <c r="O44" s="1417"/>
      <c r="P44" s="1415"/>
      <c r="Q44" s="1415"/>
      <c r="R44" s="1415"/>
      <c r="S44" s="1415"/>
      <c r="T44" s="1415"/>
      <c r="U44" s="1415"/>
      <c r="V44" s="1418"/>
      <c r="W44" s="1419"/>
      <c r="X44" s="1419"/>
      <c r="Y44" s="1419"/>
      <c r="Z44" s="1411"/>
      <c r="AA44" s="1411"/>
      <c r="AB44" s="1411"/>
      <c r="AD44" s="537" t="s">
        <v>712</v>
      </c>
    </row>
    <row r="45" spans="1:30" s="417" customFormat="1" ht="42" customHeight="1">
      <c r="A45" s="1415"/>
      <c r="B45" s="1415"/>
      <c r="C45" s="1420"/>
      <c r="D45" s="1420"/>
      <c r="E45" s="1420"/>
      <c r="F45" s="1415"/>
      <c r="G45" s="1415"/>
      <c r="H45" s="1415"/>
      <c r="I45" s="1415"/>
      <c r="J45" s="1415"/>
      <c r="K45" s="1421" t="s">
        <v>849</v>
      </c>
      <c r="L45" s="1421"/>
      <c r="M45" s="1421"/>
      <c r="N45" s="1421"/>
      <c r="O45" s="1421"/>
      <c r="P45" s="1415"/>
      <c r="Q45" s="1415"/>
      <c r="R45" s="1415"/>
      <c r="S45" s="1415"/>
      <c r="T45" s="1415"/>
      <c r="U45" s="1415"/>
      <c r="V45" s="1418"/>
      <c r="W45" s="1419"/>
      <c r="X45" s="1419"/>
      <c r="Y45" s="1419"/>
      <c r="Z45" s="1411"/>
      <c r="AA45" s="1411"/>
      <c r="AB45" s="1411"/>
    </row>
    <row r="46" spans="1:30" ht="18.75" customHeight="1">
      <c r="A46" s="1412" t="s">
        <v>931</v>
      </c>
      <c r="B46" s="1413"/>
      <c r="C46" s="1413"/>
      <c r="D46" s="1413"/>
      <c r="E46" s="1413"/>
      <c r="F46" s="1413"/>
      <c r="G46" s="1413"/>
      <c r="H46" s="1413"/>
      <c r="I46" s="1413"/>
      <c r="J46" s="1413"/>
      <c r="K46" s="1413"/>
      <c r="L46" s="1413"/>
      <c r="M46" s="1413"/>
      <c r="N46" s="1413"/>
      <c r="O46" s="1413"/>
      <c r="P46" s="1413"/>
      <c r="Q46" s="1413"/>
      <c r="R46" s="1413"/>
      <c r="S46" s="1413"/>
      <c r="T46" s="1413"/>
      <c r="U46" s="1413"/>
      <c r="V46" s="1413"/>
      <c r="W46" s="1413"/>
      <c r="X46" s="1413"/>
      <c r="Y46" s="1413"/>
      <c r="Z46" s="1413"/>
      <c r="AA46" s="1413"/>
      <c r="AB46" s="1414"/>
    </row>
    <row r="47" spans="1:30" ht="42" customHeight="1">
      <c r="A47" s="1415" t="s">
        <v>181</v>
      </c>
      <c r="B47" s="1415"/>
      <c r="C47" s="1420" t="s">
        <v>181</v>
      </c>
      <c r="D47" s="1420"/>
      <c r="E47" s="1420"/>
      <c r="F47" s="1415" t="s">
        <v>181</v>
      </c>
      <c r="G47" s="1415"/>
      <c r="H47" s="1415"/>
      <c r="I47" s="1415"/>
      <c r="J47" s="1415"/>
      <c r="K47" s="1417" t="s">
        <v>850</v>
      </c>
      <c r="L47" s="1417"/>
      <c r="M47" s="1417"/>
      <c r="N47" s="1417"/>
      <c r="O47" s="1417"/>
      <c r="P47" s="1415" t="s">
        <v>181</v>
      </c>
      <c r="Q47" s="1415"/>
      <c r="R47" s="1415"/>
      <c r="S47" s="1415"/>
      <c r="T47" s="1415"/>
      <c r="U47" s="1415"/>
      <c r="V47" s="1418"/>
      <c r="W47" s="1419"/>
      <c r="X47" s="1419"/>
      <c r="Y47" s="1419"/>
      <c r="Z47" s="1411"/>
      <c r="AA47" s="1411"/>
      <c r="AB47" s="1411"/>
    </row>
    <row r="48" spans="1:30" s="417" customFormat="1" ht="42" customHeight="1">
      <c r="A48" s="1415" t="s">
        <v>181</v>
      </c>
      <c r="B48" s="1415"/>
      <c r="C48" s="1420" t="s">
        <v>181</v>
      </c>
      <c r="D48" s="1420"/>
      <c r="E48" s="1420"/>
      <c r="F48" s="1415" t="s">
        <v>181</v>
      </c>
      <c r="G48" s="1415"/>
      <c r="H48" s="1415"/>
      <c r="I48" s="1415"/>
      <c r="J48" s="1415"/>
      <c r="K48" s="1421" t="s">
        <v>846</v>
      </c>
      <c r="L48" s="1421"/>
      <c r="M48" s="1421"/>
      <c r="N48" s="1421"/>
      <c r="O48" s="1421"/>
      <c r="P48" s="1415" t="s">
        <v>181</v>
      </c>
      <c r="Q48" s="1415"/>
      <c r="R48" s="1415"/>
      <c r="S48" s="1415"/>
      <c r="T48" s="1415"/>
      <c r="U48" s="1415"/>
      <c r="V48" s="1418"/>
      <c r="W48" s="1419"/>
      <c r="X48" s="1419"/>
      <c r="Y48" s="1419"/>
      <c r="Z48" s="1411"/>
      <c r="AA48" s="1411"/>
      <c r="AB48" s="1411"/>
    </row>
    <row r="49" spans="1:28" ht="18.75" customHeight="1">
      <c r="A49" s="1437" t="s">
        <v>932</v>
      </c>
      <c r="B49" s="1437"/>
      <c r="C49" s="1437"/>
      <c r="D49" s="1437"/>
      <c r="E49" s="1437"/>
      <c r="F49" s="1437"/>
      <c r="G49" s="1437"/>
      <c r="H49" s="1437"/>
      <c r="I49" s="1437"/>
      <c r="J49" s="1437"/>
      <c r="K49" s="1437"/>
      <c r="L49" s="1437"/>
      <c r="M49" s="1437"/>
      <c r="N49" s="1437"/>
      <c r="O49" s="1437"/>
      <c r="P49" s="1437"/>
      <c r="Q49" s="1437"/>
      <c r="R49" s="1437"/>
      <c r="S49" s="1437"/>
      <c r="T49" s="1437"/>
      <c r="U49" s="1437"/>
      <c r="V49" s="1437"/>
      <c r="W49" s="1437"/>
      <c r="X49" s="1437"/>
      <c r="Y49" s="1437"/>
      <c r="Z49" s="1437"/>
      <c r="AA49" s="1437"/>
      <c r="AB49" s="1437"/>
    </row>
    <row r="50" spans="1:28" ht="42" customHeight="1">
      <c r="A50" s="1415" t="s">
        <v>181</v>
      </c>
      <c r="B50" s="1415"/>
      <c r="C50" s="1420" t="s">
        <v>181</v>
      </c>
      <c r="D50" s="1420"/>
      <c r="E50" s="1420"/>
      <c r="F50" s="1415" t="s">
        <v>181</v>
      </c>
      <c r="G50" s="1415"/>
      <c r="H50" s="1415"/>
      <c r="I50" s="1415"/>
      <c r="J50" s="1415"/>
      <c r="K50" s="1438" t="s">
        <v>851</v>
      </c>
      <c r="L50" s="1439"/>
      <c r="M50" s="1439"/>
      <c r="N50" s="1439"/>
      <c r="O50" s="1440"/>
      <c r="P50" s="1415" t="s">
        <v>181</v>
      </c>
      <c r="Q50" s="1415"/>
      <c r="R50" s="1415"/>
      <c r="S50" s="1415"/>
      <c r="T50" s="1415"/>
      <c r="U50" s="1415"/>
      <c r="V50" s="1418"/>
      <c r="W50" s="1419"/>
      <c r="X50" s="1419"/>
      <c r="Y50" s="1419"/>
      <c r="Z50" s="1411"/>
      <c r="AA50" s="1411"/>
      <c r="AB50" s="1411"/>
    </row>
    <row r="51" spans="1:28" s="417" customFormat="1" ht="42" customHeight="1">
      <c r="A51" s="1415" t="s">
        <v>181</v>
      </c>
      <c r="B51" s="1415"/>
      <c r="C51" s="1420" t="s">
        <v>181</v>
      </c>
      <c r="D51" s="1420"/>
      <c r="E51" s="1420"/>
      <c r="F51" s="1415" t="s">
        <v>181</v>
      </c>
      <c r="G51" s="1415"/>
      <c r="H51" s="1415"/>
      <c r="I51" s="1415"/>
      <c r="J51" s="1415"/>
      <c r="K51" s="1431" t="s">
        <v>851</v>
      </c>
      <c r="L51" s="1432"/>
      <c r="M51" s="1432"/>
      <c r="N51" s="1432"/>
      <c r="O51" s="1433"/>
      <c r="P51" s="1415" t="s">
        <v>181</v>
      </c>
      <c r="Q51" s="1415"/>
      <c r="R51" s="1415"/>
      <c r="S51" s="1415"/>
      <c r="T51" s="1415"/>
      <c r="U51" s="1415"/>
      <c r="V51" s="1418"/>
      <c r="W51" s="1419"/>
      <c r="X51" s="1419"/>
      <c r="Y51" s="1419"/>
      <c r="Z51" s="1411"/>
      <c r="AA51" s="1411"/>
      <c r="AB51" s="1411"/>
    </row>
    <row r="52" spans="1:28" ht="34.5" customHeight="1">
      <c r="A52" s="505" t="s">
        <v>525</v>
      </c>
      <c r="B52" s="1409" t="s">
        <v>594</v>
      </c>
      <c r="C52" s="1409"/>
      <c r="D52" s="1409"/>
      <c r="E52" s="1409"/>
      <c r="F52" s="1409"/>
      <c r="G52" s="1409"/>
      <c r="H52" s="1409"/>
      <c r="I52" s="1409"/>
      <c r="J52" s="1409"/>
      <c r="K52" s="1409"/>
      <c r="L52" s="1409"/>
      <c r="M52" s="1409"/>
      <c r="N52" s="1409"/>
      <c r="O52" s="1409"/>
      <c r="P52" s="1409"/>
      <c r="Q52" s="1409"/>
      <c r="R52" s="1409"/>
      <c r="S52" s="1409"/>
      <c r="T52" s="1409"/>
      <c r="U52" s="1409"/>
      <c r="V52" s="1409"/>
      <c r="W52" s="1409"/>
      <c r="X52" s="1409"/>
      <c r="Y52" s="1409"/>
      <c r="Z52" s="1411"/>
      <c r="AA52" s="1411"/>
      <c r="AB52" s="1411"/>
    </row>
    <row r="53" spans="1:28" ht="30" customHeight="1">
      <c r="A53" s="505" t="s">
        <v>526</v>
      </c>
      <c r="B53" s="1409" t="s">
        <v>597</v>
      </c>
      <c r="C53" s="1409"/>
      <c r="D53" s="1409"/>
      <c r="E53" s="1409"/>
      <c r="F53" s="1409"/>
      <c r="G53" s="1409"/>
      <c r="H53" s="1409"/>
      <c r="I53" s="1409"/>
      <c r="J53" s="1409"/>
      <c r="K53" s="1409"/>
      <c r="L53" s="1409"/>
      <c r="M53" s="1409"/>
      <c r="N53" s="1409"/>
      <c r="O53" s="1409"/>
      <c r="P53" s="1409"/>
      <c r="Q53" s="1409"/>
      <c r="R53" s="1409"/>
      <c r="S53" s="1409"/>
      <c r="T53" s="1409"/>
      <c r="U53" s="1409"/>
      <c r="V53" s="1409"/>
      <c r="W53" s="1409"/>
      <c r="X53" s="1409"/>
      <c r="Y53" s="1409"/>
      <c r="Z53" s="1410"/>
      <c r="AA53" s="1410"/>
      <c r="AB53" s="1410"/>
    </row>
    <row r="54" spans="1:28" ht="40.5" customHeight="1">
      <c r="A54" s="505" t="s">
        <v>527</v>
      </c>
      <c r="B54" s="1409" t="s">
        <v>596</v>
      </c>
      <c r="C54" s="1409"/>
      <c r="D54" s="1409"/>
      <c r="E54" s="1409"/>
      <c r="F54" s="1409"/>
      <c r="G54" s="1409"/>
      <c r="H54" s="1409"/>
      <c r="I54" s="1409"/>
      <c r="J54" s="1409"/>
      <c r="K54" s="1409"/>
      <c r="L54" s="1409"/>
      <c r="M54" s="1409"/>
      <c r="N54" s="1409"/>
      <c r="O54" s="1409"/>
      <c r="P54" s="1409"/>
      <c r="Q54" s="1409"/>
      <c r="R54" s="1409"/>
      <c r="S54" s="1409"/>
      <c r="T54" s="1409"/>
      <c r="U54" s="1409"/>
      <c r="V54" s="1409"/>
      <c r="W54" s="1409"/>
      <c r="X54" s="1409"/>
      <c r="Y54" s="1409"/>
      <c r="Z54" s="1410"/>
      <c r="AA54" s="1410"/>
      <c r="AB54" s="1410"/>
    </row>
    <row r="55" spans="1:28" ht="30" customHeight="1">
      <c r="A55" s="505" t="s">
        <v>547</v>
      </c>
      <c r="B55" s="1222" t="s">
        <v>229</v>
      </c>
      <c r="C55" s="1222"/>
      <c r="D55" s="1222"/>
      <c r="E55" s="1222"/>
      <c r="F55" s="1222"/>
      <c r="G55" s="1222"/>
      <c r="H55" s="1222"/>
      <c r="I55" s="1222"/>
      <c r="J55" s="1222"/>
      <c r="K55" s="1222"/>
      <c r="L55" s="1222"/>
      <c r="M55" s="1222"/>
      <c r="N55" s="1222"/>
      <c r="O55" s="1222"/>
      <c r="P55" s="1222"/>
      <c r="Q55" s="1222"/>
      <c r="R55" s="1222"/>
      <c r="S55" s="1222"/>
      <c r="T55" s="1222"/>
      <c r="U55" s="1222"/>
      <c r="V55" s="1222"/>
      <c r="W55" s="1222"/>
      <c r="X55" s="1222"/>
      <c r="Y55" s="1222"/>
      <c r="Z55" s="1476">
        <f>SUM(Z41:AB42,Z44:AB45,Z47:AB48,Z50:AB54)</f>
        <v>0</v>
      </c>
      <c r="AA55" s="1476"/>
      <c r="AB55" s="1476"/>
    </row>
    <row r="56" spans="1:28" ht="14.25" customHeight="1">
      <c r="A56" s="1444" t="s">
        <v>548</v>
      </c>
      <c r="B56" s="1484" t="s">
        <v>454</v>
      </c>
      <c r="C56" s="1485"/>
      <c r="D56" s="1485"/>
      <c r="E56" s="1485"/>
      <c r="F56" s="1485"/>
      <c r="G56" s="1485"/>
      <c r="H56" s="1486"/>
      <c r="I56" s="1454" t="str">
        <f>IF(Z55&gt;0,"Wpisz wartość kursu EUR do PLN","nd")</f>
        <v>nd</v>
      </c>
      <c r="J56" s="1455"/>
      <c r="K56" s="1456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63" t="s">
        <v>281</v>
      </c>
      <c r="Z56" s="1465" t="str">
        <f>IF(Z55=0,"",W34-Z55)</f>
        <v/>
      </c>
      <c r="AA56" s="1466"/>
      <c r="AB56" s="1467"/>
    </row>
    <row r="57" spans="1:28" ht="14.25" customHeight="1">
      <c r="A57" s="1445"/>
      <c r="B57" s="1487"/>
      <c r="C57" s="889"/>
      <c r="D57" s="889"/>
      <c r="E57" s="889"/>
      <c r="F57" s="889"/>
      <c r="G57" s="889"/>
      <c r="H57" s="1488"/>
      <c r="I57" s="1457"/>
      <c r="J57" s="1458"/>
      <c r="K57" s="1459"/>
      <c r="L57" s="1471" t="s">
        <v>280</v>
      </c>
      <c r="M57" s="1472"/>
      <c r="N57" s="1515"/>
      <c r="O57" s="1516"/>
      <c r="P57" s="1516"/>
      <c r="Q57" s="1516"/>
      <c r="R57" s="1516"/>
      <c r="S57" s="1516"/>
      <c r="T57" s="1516"/>
      <c r="U57" s="1516"/>
      <c r="V57" s="1516"/>
      <c r="W57" s="1517"/>
      <c r="X57" s="586"/>
      <c r="Y57" s="1464"/>
      <c r="Z57" s="1468"/>
      <c r="AA57" s="1469"/>
      <c r="AB57" s="1470"/>
    </row>
    <row r="58" spans="1:28" ht="26.25" customHeight="1">
      <c r="A58" s="1446"/>
      <c r="B58" s="1489"/>
      <c r="C58" s="1490"/>
      <c r="D58" s="1490"/>
      <c r="E58" s="1490"/>
      <c r="F58" s="1490"/>
      <c r="G58" s="1490"/>
      <c r="H58" s="1491"/>
      <c r="I58" s="1460"/>
      <c r="J58" s="1461"/>
      <c r="K58" s="1462"/>
      <c r="L58" s="1473"/>
      <c r="M58" s="1474"/>
      <c r="N58" s="1475" t="s">
        <v>115</v>
      </c>
      <c r="O58" s="1475"/>
      <c r="P58" s="1475"/>
      <c r="Q58" s="1475"/>
      <c r="R58" s="1475"/>
      <c r="S58" s="1475"/>
      <c r="T58" s="1475"/>
      <c r="U58" s="1475"/>
      <c r="V58" s="1475"/>
      <c r="W58" s="1475"/>
      <c r="X58" s="237"/>
      <c r="Y58" s="596" t="s">
        <v>10</v>
      </c>
      <c r="Z58" s="1476" t="str">
        <f>IF(Z55=0,"",Z56*I56)</f>
        <v/>
      </c>
      <c r="AA58" s="1476"/>
      <c r="AB58" s="1476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22" t="s">
        <v>528</v>
      </c>
      <c r="B61" s="1222"/>
      <c r="C61" s="1222"/>
      <c r="D61" s="1222"/>
      <c r="E61" s="1222"/>
      <c r="F61" s="1222"/>
      <c r="G61" s="1222"/>
      <c r="H61" s="1222"/>
      <c r="I61" s="1222"/>
      <c r="J61" s="1222"/>
      <c r="K61" s="1222"/>
      <c r="L61" s="1222"/>
      <c r="M61" s="1222"/>
      <c r="N61" s="1222"/>
      <c r="O61" s="1222"/>
      <c r="P61" s="1222"/>
      <c r="Q61" s="1222"/>
      <c r="R61" s="1222"/>
      <c r="S61" s="1222"/>
      <c r="T61" s="1222"/>
      <c r="U61" s="1222"/>
      <c r="V61" s="1222"/>
      <c r="W61" s="1509">
        <v>100000</v>
      </c>
      <c r="X61" s="1510"/>
      <c r="Y61" s="1510"/>
      <c r="Z61" s="1511"/>
      <c r="AA61" s="591" t="s">
        <v>13</v>
      </c>
      <c r="AB61" s="1498" t="str">
        <f>IF(Z83=0,"","x")</f>
        <v/>
      </c>
    </row>
    <row r="62" spans="1:28" ht="3" customHeight="1">
      <c r="A62" s="1222"/>
      <c r="B62" s="1222"/>
      <c r="C62" s="1222"/>
      <c r="D62" s="1222"/>
      <c r="E62" s="1222"/>
      <c r="F62" s="1222"/>
      <c r="G62" s="1222"/>
      <c r="H62" s="1222"/>
      <c r="I62" s="1222"/>
      <c r="J62" s="1222"/>
      <c r="K62" s="1222"/>
      <c r="L62" s="1222"/>
      <c r="M62" s="1222"/>
      <c r="N62" s="1222"/>
      <c r="O62" s="1222"/>
      <c r="P62" s="1222"/>
      <c r="Q62" s="1222"/>
      <c r="R62" s="1222"/>
      <c r="S62" s="1222"/>
      <c r="T62" s="1222"/>
      <c r="U62" s="1222"/>
      <c r="V62" s="1222"/>
      <c r="W62" s="1512"/>
      <c r="X62" s="1513"/>
      <c r="Y62" s="1513"/>
      <c r="Z62" s="1514"/>
      <c r="AB62" s="1499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35" t="s">
        <v>529</v>
      </c>
      <c r="B64" s="1335"/>
      <c r="C64" s="1335"/>
      <c r="D64" s="1335"/>
      <c r="E64" s="1335"/>
      <c r="F64" s="1335"/>
      <c r="G64" s="1335"/>
      <c r="H64" s="1335"/>
      <c r="I64" s="1335"/>
      <c r="J64" s="1335"/>
      <c r="K64" s="1335"/>
      <c r="L64" s="1335"/>
      <c r="M64" s="1335"/>
      <c r="N64" s="1335"/>
      <c r="O64" s="1335"/>
      <c r="P64" s="1335"/>
      <c r="Q64" s="1335"/>
      <c r="R64" s="1335"/>
      <c r="S64" s="1335"/>
      <c r="T64" s="1335"/>
      <c r="U64" s="1335"/>
      <c r="V64" s="1335"/>
      <c r="W64" s="1335"/>
      <c r="X64" s="1335"/>
      <c r="Y64" s="1335"/>
      <c r="Z64" s="1335"/>
      <c r="AA64" s="1335"/>
      <c r="AB64" s="1335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11" t="s">
        <v>274</v>
      </c>
      <c r="B66" s="1209"/>
      <c r="C66" s="1209"/>
      <c r="D66" s="1209"/>
      <c r="E66" s="1209"/>
      <c r="F66" s="1209"/>
      <c r="G66" s="1209"/>
      <c r="H66" s="1209"/>
      <c r="I66" s="1209"/>
      <c r="J66" s="1209"/>
      <c r="K66" s="1209"/>
      <c r="L66" s="1209"/>
      <c r="M66" s="1209"/>
      <c r="N66" s="1209"/>
      <c r="O66" s="1209"/>
      <c r="P66" s="1209"/>
      <c r="Q66" s="1209"/>
      <c r="R66" s="1209"/>
      <c r="S66" s="1209"/>
      <c r="T66" s="1209"/>
      <c r="U66" s="1209"/>
      <c r="V66" s="1209"/>
      <c r="W66" s="1209"/>
      <c r="X66" s="1209"/>
      <c r="Y66" s="1209"/>
      <c r="Z66" s="1209"/>
      <c r="AA66" s="1209"/>
      <c r="AB66" s="1210"/>
    </row>
    <row r="67" spans="1:30" ht="38.25" customHeight="1">
      <c r="A67" s="1441" t="s">
        <v>272</v>
      </c>
      <c r="B67" s="1441"/>
      <c r="C67" s="1441" t="s">
        <v>226</v>
      </c>
      <c r="D67" s="1441"/>
      <c r="E67" s="1441"/>
      <c r="F67" s="1441" t="s">
        <v>227</v>
      </c>
      <c r="G67" s="1441"/>
      <c r="H67" s="1441"/>
      <c r="I67" s="1441"/>
      <c r="J67" s="1441"/>
      <c r="K67" s="1441" t="s">
        <v>242</v>
      </c>
      <c r="L67" s="1442"/>
      <c r="M67" s="1442"/>
      <c r="N67" s="1442"/>
      <c r="O67" s="1442"/>
      <c r="P67" s="1441" t="s">
        <v>530</v>
      </c>
      <c r="Q67" s="1442"/>
      <c r="R67" s="1442"/>
      <c r="S67" s="1442"/>
      <c r="T67" s="1442"/>
      <c r="U67" s="1442"/>
      <c r="V67" s="1477" t="s">
        <v>228</v>
      </c>
      <c r="W67" s="1477"/>
      <c r="X67" s="1477"/>
      <c r="Y67" s="1477"/>
      <c r="Z67" s="1441" t="s">
        <v>328</v>
      </c>
      <c r="AA67" s="1441"/>
      <c r="AB67" s="1441"/>
    </row>
    <row r="68" spans="1:30" ht="18.75" customHeight="1">
      <c r="A68" s="1437" t="s">
        <v>531</v>
      </c>
      <c r="B68" s="1437"/>
      <c r="C68" s="1437"/>
      <c r="D68" s="1437"/>
      <c r="E68" s="1437"/>
      <c r="F68" s="1437"/>
      <c r="G68" s="1437"/>
      <c r="H68" s="1437"/>
      <c r="I68" s="1437"/>
      <c r="J68" s="1437"/>
      <c r="K68" s="1437"/>
      <c r="L68" s="1437"/>
      <c r="M68" s="1437"/>
      <c r="N68" s="1437"/>
      <c r="O68" s="1437"/>
      <c r="P68" s="1437"/>
      <c r="Q68" s="1437"/>
      <c r="R68" s="1437"/>
      <c r="S68" s="1437"/>
      <c r="T68" s="1437"/>
      <c r="U68" s="1437"/>
      <c r="V68" s="1437"/>
      <c r="W68" s="1437"/>
      <c r="X68" s="1437"/>
      <c r="Y68" s="1437"/>
      <c r="Z68" s="1437"/>
      <c r="AA68" s="1437"/>
      <c r="AB68" s="1437"/>
    </row>
    <row r="69" spans="1:30" ht="42" customHeight="1">
      <c r="A69" s="1415"/>
      <c r="B69" s="1415"/>
      <c r="C69" s="1420"/>
      <c r="D69" s="1420"/>
      <c r="E69" s="1420"/>
      <c r="F69" s="1415"/>
      <c r="G69" s="1415"/>
      <c r="H69" s="1415"/>
      <c r="I69" s="1415"/>
      <c r="J69" s="1415"/>
      <c r="K69" s="1417" t="s">
        <v>756</v>
      </c>
      <c r="L69" s="1417"/>
      <c r="M69" s="1417"/>
      <c r="N69" s="1417"/>
      <c r="O69" s="1417"/>
      <c r="P69" s="1415"/>
      <c r="Q69" s="1415"/>
      <c r="R69" s="1415"/>
      <c r="S69" s="1415"/>
      <c r="T69" s="1415"/>
      <c r="U69" s="1415"/>
      <c r="V69" s="1418"/>
      <c r="W69" s="1419"/>
      <c r="X69" s="1419"/>
      <c r="Y69" s="1419"/>
      <c r="Z69" s="1411"/>
      <c r="AA69" s="1411"/>
      <c r="AB69" s="1411"/>
    </row>
    <row r="70" spans="1:30" s="417" customFormat="1" ht="41.25" customHeight="1">
      <c r="A70" s="1415"/>
      <c r="B70" s="1415"/>
      <c r="C70" s="1420"/>
      <c r="D70" s="1420"/>
      <c r="E70" s="1420"/>
      <c r="F70" s="1415"/>
      <c r="G70" s="1415"/>
      <c r="H70" s="1415"/>
      <c r="I70" s="1415"/>
      <c r="J70" s="1415"/>
      <c r="K70" s="1421" t="s">
        <v>756</v>
      </c>
      <c r="L70" s="1421"/>
      <c r="M70" s="1421"/>
      <c r="N70" s="1421"/>
      <c r="O70" s="1421"/>
      <c r="P70" s="1415"/>
      <c r="Q70" s="1415"/>
      <c r="R70" s="1415"/>
      <c r="S70" s="1415"/>
      <c r="T70" s="1415"/>
      <c r="U70" s="1415"/>
      <c r="V70" s="1418"/>
      <c r="W70" s="1419"/>
      <c r="X70" s="1419"/>
      <c r="Y70" s="1419"/>
      <c r="Z70" s="1411"/>
      <c r="AA70" s="1411"/>
      <c r="AB70" s="1411"/>
    </row>
    <row r="71" spans="1:30" ht="18.75" customHeight="1">
      <c r="A71" s="1434" t="s">
        <v>933</v>
      </c>
      <c r="B71" s="1435"/>
      <c r="C71" s="1435"/>
      <c r="D71" s="1435"/>
      <c r="E71" s="1435"/>
      <c r="F71" s="1435"/>
      <c r="G71" s="1435"/>
      <c r="H71" s="1435"/>
      <c r="I71" s="1435"/>
      <c r="J71" s="1435"/>
      <c r="K71" s="1435"/>
      <c r="L71" s="1435"/>
      <c r="M71" s="1435"/>
      <c r="N71" s="1435"/>
      <c r="O71" s="1435"/>
      <c r="P71" s="1435"/>
      <c r="Q71" s="1435"/>
      <c r="R71" s="1435"/>
      <c r="S71" s="1435"/>
      <c r="T71" s="1435"/>
      <c r="U71" s="1435"/>
      <c r="V71" s="1435"/>
      <c r="W71" s="1435"/>
      <c r="X71" s="1435"/>
      <c r="Y71" s="1435"/>
      <c r="Z71" s="1435"/>
      <c r="AA71" s="1435"/>
      <c r="AB71" s="1436"/>
      <c r="AD71" s="539" t="s">
        <v>711</v>
      </c>
    </row>
    <row r="72" spans="1:30" ht="42" customHeight="1">
      <c r="A72" s="1415"/>
      <c r="B72" s="1415"/>
      <c r="C72" s="1420"/>
      <c r="D72" s="1420"/>
      <c r="E72" s="1420"/>
      <c r="F72" s="1415"/>
      <c r="G72" s="1415"/>
      <c r="H72" s="1415"/>
      <c r="I72" s="1415"/>
      <c r="J72" s="1415"/>
      <c r="K72" s="1417" t="s">
        <v>852</v>
      </c>
      <c r="L72" s="1417"/>
      <c r="M72" s="1417"/>
      <c r="N72" s="1417"/>
      <c r="O72" s="1417"/>
      <c r="P72" s="1415"/>
      <c r="Q72" s="1415"/>
      <c r="R72" s="1415"/>
      <c r="S72" s="1415"/>
      <c r="T72" s="1415"/>
      <c r="U72" s="1415"/>
      <c r="V72" s="1418"/>
      <c r="W72" s="1419"/>
      <c r="X72" s="1419"/>
      <c r="Y72" s="1419"/>
      <c r="Z72" s="1411"/>
      <c r="AA72" s="1411"/>
      <c r="AB72" s="1411"/>
      <c r="AD72" s="537" t="s">
        <v>712</v>
      </c>
    </row>
    <row r="73" spans="1:30" s="417" customFormat="1" ht="42" customHeight="1">
      <c r="A73" s="1415"/>
      <c r="B73" s="1415"/>
      <c r="C73" s="1420"/>
      <c r="D73" s="1420"/>
      <c r="E73" s="1420"/>
      <c r="F73" s="1415"/>
      <c r="G73" s="1415"/>
      <c r="H73" s="1415"/>
      <c r="I73" s="1415"/>
      <c r="J73" s="1415"/>
      <c r="K73" s="1421" t="s">
        <v>852</v>
      </c>
      <c r="L73" s="1421"/>
      <c r="M73" s="1421"/>
      <c r="N73" s="1421"/>
      <c r="O73" s="1421"/>
      <c r="P73" s="1415"/>
      <c r="Q73" s="1415"/>
      <c r="R73" s="1415"/>
      <c r="S73" s="1415"/>
      <c r="T73" s="1415"/>
      <c r="U73" s="1415"/>
      <c r="V73" s="1418"/>
      <c r="W73" s="1419"/>
      <c r="X73" s="1419"/>
      <c r="Y73" s="1419"/>
      <c r="Z73" s="1411"/>
      <c r="AA73" s="1411"/>
      <c r="AB73" s="1411"/>
    </row>
    <row r="74" spans="1:30" ht="18" customHeight="1">
      <c r="A74" s="1412" t="s">
        <v>934</v>
      </c>
      <c r="B74" s="1413"/>
      <c r="C74" s="1413"/>
      <c r="D74" s="1413"/>
      <c r="E74" s="1413"/>
      <c r="F74" s="1413"/>
      <c r="G74" s="1413"/>
      <c r="H74" s="1413"/>
      <c r="I74" s="1413"/>
      <c r="J74" s="1413"/>
      <c r="K74" s="1413"/>
      <c r="L74" s="1413"/>
      <c r="M74" s="1413"/>
      <c r="N74" s="1413"/>
      <c r="O74" s="1413"/>
      <c r="P74" s="1413"/>
      <c r="Q74" s="1413"/>
      <c r="R74" s="1413"/>
      <c r="S74" s="1413"/>
      <c r="T74" s="1413"/>
      <c r="U74" s="1413"/>
      <c r="V74" s="1413"/>
      <c r="W74" s="1413"/>
      <c r="X74" s="1413"/>
      <c r="Y74" s="1413"/>
      <c r="Z74" s="1413"/>
      <c r="AA74" s="1413"/>
      <c r="AB74" s="1414"/>
    </row>
    <row r="75" spans="1:30" ht="42" customHeight="1">
      <c r="A75" s="1415" t="s">
        <v>181</v>
      </c>
      <c r="B75" s="1415"/>
      <c r="C75" s="1416" t="s">
        <v>181</v>
      </c>
      <c r="D75" s="1416"/>
      <c r="E75" s="1416"/>
      <c r="F75" s="1415" t="s">
        <v>181</v>
      </c>
      <c r="G75" s="1415"/>
      <c r="H75" s="1415"/>
      <c r="I75" s="1415"/>
      <c r="J75" s="1415"/>
      <c r="K75" s="1417" t="s">
        <v>853</v>
      </c>
      <c r="L75" s="1417"/>
      <c r="M75" s="1417"/>
      <c r="N75" s="1417"/>
      <c r="O75" s="1417"/>
      <c r="P75" s="1415" t="s">
        <v>181</v>
      </c>
      <c r="Q75" s="1415"/>
      <c r="R75" s="1415"/>
      <c r="S75" s="1415"/>
      <c r="T75" s="1415"/>
      <c r="U75" s="1415"/>
      <c r="V75" s="1418"/>
      <c r="W75" s="1419"/>
      <c r="X75" s="1419"/>
      <c r="Y75" s="1419"/>
      <c r="Z75" s="1411"/>
      <c r="AA75" s="1411"/>
      <c r="AB75" s="1411"/>
    </row>
    <row r="76" spans="1:30" s="417" customFormat="1" ht="42" customHeight="1">
      <c r="A76" s="1415" t="s">
        <v>181</v>
      </c>
      <c r="B76" s="1415"/>
      <c r="C76" s="1416" t="s">
        <v>181</v>
      </c>
      <c r="D76" s="1416"/>
      <c r="E76" s="1416"/>
      <c r="F76" s="1415" t="s">
        <v>181</v>
      </c>
      <c r="G76" s="1415"/>
      <c r="H76" s="1415"/>
      <c r="I76" s="1415"/>
      <c r="J76" s="1415"/>
      <c r="K76" s="1421" t="s">
        <v>872</v>
      </c>
      <c r="L76" s="1421"/>
      <c r="M76" s="1421"/>
      <c r="N76" s="1421"/>
      <c r="O76" s="1421"/>
      <c r="P76" s="1415" t="s">
        <v>181</v>
      </c>
      <c r="Q76" s="1415"/>
      <c r="R76" s="1415"/>
      <c r="S76" s="1415"/>
      <c r="T76" s="1415"/>
      <c r="U76" s="1415"/>
      <c r="V76" s="1418"/>
      <c r="W76" s="1419"/>
      <c r="X76" s="1419"/>
      <c r="Y76" s="1419"/>
      <c r="Z76" s="1411"/>
      <c r="AA76" s="1411"/>
      <c r="AB76" s="1411"/>
    </row>
    <row r="77" spans="1:30" ht="18" customHeight="1">
      <c r="A77" s="1437" t="s">
        <v>935</v>
      </c>
      <c r="B77" s="1437"/>
      <c r="C77" s="1437"/>
      <c r="D77" s="1437"/>
      <c r="E77" s="1437"/>
      <c r="F77" s="1437"/>
      <c r="G77" s="1437"/>
      <c r="H77" s="1437"/>
      <c r="I77" s="1437"/>
      <c r="J77" s="1437"/>
      <c r="K77" s="1437"/>
      <c r="L77" s="1437"/>
      <c r="M77" s="1437"/>
      <c r="N77" s="1437"/>
      <c r="O77" s="1437"/>
      <c r="P77" s="1437"/>
      <c r="Q77" s="1437"/>
      <c r="R77" s="1437"/>
      <c r="S77" s="1437"/>
      <c r="T77" s="1437"/>
      <c r="U77" s="1437"/>
      <c r="V77" s="1437"/>
      <c r="W77" s="1437"/>
      <c r="X77" s="1437"/>
      <c r="Y77" s="1437"/>
      <c r="Z77" s="1437"/>
      <c r="AA77" s="1437"/>
      <c r="AB77" s="1437"/>
    </row>
    <row r="78" spans="1:30" ht="42.75" customHeight="1">
      <c r="A78" s="1415" t="s">
        <v>181</v>
      </c>
      <c r="B78" s="1415"/>
      <c r="C78" s="1416" t="s">
        <v>181</v>
      </c>
      <c r="D78" s="1416"/>
      <c r="E78" s="1416"/>
      <c r="F78" s="1415" t="s">
        <v>181</v>
      </c>
      <c r="G78" s="1415"/>
      <c r="H78" s="1415"/>
      <c r="I78" s="1415"/>
      <c r="J78" s="1415"/>
      <c r="K78" s="1438" t="s">
        <v>854</v>
      </c>
      <c r="L78" s="1439"/>
      <c r="M78" s="1439"/>
      <c r="N78" s="1439"/>
      <c r="O78" s="1440"/>
      <c r="P78" s="1415" t="s">
        <v>181</v>
      </c>
      <c r="Q78" s="1415"/>
      <c r="R78" s="1415"/>
      <c r="S78" s="1415"/>
      <c r="T78" s="1415"/>
      <c r="U78" s="1415"/>
      <c r="V78" s="1418"/>
      <c r="W78" s="1419"/>
      <c r="X78" s="1419"/>
      <c r="Y78" s="1419"/>
      <c r="Z78" s="1411"/>
      <c r="AA78" s="1411"/>
      <c r="AB78" s="1411"/>
    </row>
    <row r="79" spans="1:30" s="417" customFormat="1" ht="42.75" customHeight="1">
      <c r="A79" s="1415" t="s">
        <v>181</v>
      </c>
      <c r="B79" s="1415"/>
      <c r="C79" s="1416" t="s">
        <v>181</v>
      </c>
      <c r="D79" s="1416"/>
      <c r="E79" s="1416"/>
      <c r="F79" s="1415" t="s">
        <v>181</v>
      </c>
      <c r="G79" s="1415"/>
      <c r="H79" s="1415"/>
      <c r="I79" s="1415"/>
      <c r="J79" s="1415"/>
      <c r="K79" s="1431" t="s">
        <v>854</v>
      </c>
      <c r="L79" s="1432"/>
      <c r="M79" s="1432"/>
      <c r="N79" s="1432"/>
      <c r="O79" s="1433"/>
      <c r="P79" s="1415" t="s">
        <v>181</v>
      </c>
      <c r="Q79" s="1415"/>
      <c r="R79" s="1415"/>
      <c r="S79" s="1415"/>
      <c r="T79" s="1415"/>
      <c r="U79" s="1415"/>
      <c r="V79" s="1418"/>
      <c r="W79" s="1419"/>
      <c r="X79" s="1419"/>
      <c r="Y79" s="1419"/>
      <c r="Z79" s="1411"/>
      <c r="AA79" s="1411"/>
      <c r="AB79" s="1411"/>
    </row>
    <row r="80" spans="1:30" ht="33.75" customHeight="1">
      <c r="A80" s="505" t="s">
        <v>532</v>
      </c>
      <c r="B80" s="1409" t="s">
        <v>594</v>
      </c>
      <c r="C80" s="1409"/>
      <c r="D80" s="1409"/>
      <c r="E80" s="1409"/>
      <c r="F80" s="1409"/>
      <c r="G80" s="1409"/>
      <c r="H80" s="1409"/>
      <c r="I80" s="1409"/>
      <c r="J80" s="1409"/>
      <c r="K80" s="1409"/>
      <c r="L80" s="1409"/>
      <c r="M80" s="1409"/>
      <c r="N80" s="1409"/>
      <c r="O80" s="1409"/>
      <c r="P80" s="1409"/>
      <c r="Q80" s="1409"/>
      <c r="R80" s="1409"/>
      <c r="S80" s="1409"/>
      <c r="T80" s="1409"/>
      <c r="U80" s="1409"/>
      <c r="V80" s="1409"/>
      <c r="W80" s="1409"/>
      <c r="X80" s="1409"/>
      <c r="Y80" s="1409"/>
      <c r="Z80" s="1411"/>
      <c r="AA80" s="1411"/>
      <c r="AB80" s="1411"/>
    </row>
    <row r="81" spans="1:28" ht="30" customHeight="1">
      <c r="A81" s="505" t="s">
        <v>533</v>
      </c>
      <c r="B81" s="1409" t="s">
        <v>597</v>
      </c>
      <c r="C81" s="1409"/>
      <c r="D81" s="1409"/>
      <c r="E81" s="1409"/>
      <c r="F81" s="1409"/>
      <c r="G81" s="1409"/>
      <c r="H81" s="1409"/>
      <c r="I81" s="1409"/>
      <c r="J81" s="1409"/>
      <c r="K81" s="1409"/>
      <c r="L81" s="1409"/>
      <c r="M81" s="1409"/>
      <c r="N81" s="1409"/>
      <c r="O81" s="1409"/>
      <c r="P81" s="1409"/>
      <c r="Q81" s="1409"/>
      <c r="R81" s="1409"/>
      <c r="S81" s="1409"/>
      <c r="T81" s="1409"/>
      <c r="U81" s="1409"/>
      <c r="V81" s="1409"/>
      <c r="W81" s="1409"/>
      <c r="X81" s="1409"/>
      <c r="Y81" s="1409"/>
      <c r="Z81" s="1410"/>
      <c r="AA81" s="1410"/>
      <c r="AB81" s="1410"/>
    </row>
    <row r="82" spans="1:28" ht="40.5" customHeight="1">
      <c r="A82" s="505" t="s">
        <v>534</v>
      </c>
      <c r="B82" s="1409" t="s">
        <v>596</v>
      </c>
      <c r="C82" s="1409"/>
      <c r="D82" s="1409"/>
      <c r="E82" s="1409"/>
      <c r="F82" s="1409"/>
      <c r="G82" s="1409"/>
      <c r="H82" s="1409"/>
      <c r="I82" s="1409"/>
      <c r="J82" s="1409"/>
      <c r="K82" s="1409"/>
      <c r="L82" s="1409"/>
      <c r="M82" s="1409"/>
      <c r="N82" s="1409"/>
      <c r="O82" s="1409"/>
      <c r="P82" s="1409"/>
      <c r="Q82" s="1409"/>
      <c r="R82" s="1409"/>
      <c r="S82" s="1409"/>
      <c r="T82" s="1409"/>
      <c r="U82" s="1409"/>
      <c r="V82" s="1409"/>
      <c r="W82" s="1409"/>
      <c r="X82" s="1409"/>
      <c r="Y82" s="1409"/>
      <c r="Z82" s="1410"/>
      <c r="AA82" s="1410"/>
      <c r="AB82" s="1410"/>
    </row>
    <row r="83" spans="1:28" ht="30" customHeight="1">
      <c r="A83" s="505" t="s">
        <v>549</v>
      </c>
      <c r="B83" s="1222" t="s">
        <v>229</v>
      </c>
      <c r="C83" s="1222"/>
      <c r="D83" s="1222"/>
      <c r="E83" s="1222"/>
      <c r="F83" s="1222"/>
      <c r="G83" s="1222"/>
      <c r="H83" s="1222"/>
      <c r="I83" s="1222"/>
      <c r="J83" s="1222"/>
      <c r="K83" s="1222"/>
      <c r="L83" s="1222"/>
      <c r="M83" s="1222"/>
      <c r="N83" s="1222"/>
      <c r="O83" s="1222"/>
      <c r="P83" s="1222"/>
      <c r="Q83" s="1222"/>
      <c r="R83" s="1222"/>
      <c r="S83" s="1222"/>
      <c r="T83" s="1222"/>
      <c r="U83" s="1222"/>
      <c r="V83" s="1222"/>
      <c r="W83" s="1222"/>
      <c r="X83" s="1222"/>
      <c r="Y83" s="1222"/>
      <c r="Z83" s="1476">
        <f>SUM(Z69:AB70,Z72:AB73,Z75:AB76,Z78:AB82)</f>
        <v>0</v>
      </c>
      <c r="AA83" s="1476"/>
      <c r="AB83" s="1476"/>
    </row>
    <row r="84" spans="1:28" ht="14.25" customHeight="1">
      <c r="A84" s="1444" t="s">
        <v>550</v>
      </c>
      <c r="B84" s="1447" t="s">
        <v>454</v>
      </c>
      <c r="C84" s="1149"/>
      <c r="D84" s="1149"/>
      <c r="E84" s="1149"/>
      <c r="F84" s="1149"/>
      <c r="G84" s="1149"/>
      <c r="H84" s="1448"/>
      <c r="I84" s="1454" t="str">
        <f>IF(Z83&gt;0,"Wpisz wartość kursu EUR do PLN","nd")</f>
        <v>nd</v>
      </c>
      <c r="J84" s="1455"/>
      <c r="K84" s="1456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63" t="s">
        <v>281</v>
      </c>
      <c r="Z84" s="1465" t="str">
        <f>IF(Z83=0,"",W61-Z83)</f>
        <v/>
      </c>
      <c r="AA84" s="1466"/>
      <c r="AB84" s="1467"/>
    </row>
    <row r="85" spans="1:28" ht="17.25" customHeight="1">
      <c r="A85" s="1445"/>
      <c r="B85" s="1449"/>
      <c r="C85" s="1335"/>
      <c r="D85" s="1335"/>
      <c r="E85" s="1335"/>
      <c r="F85" s="1335"/>
      <c r="G85" s="1335"/>
      <c r="H85" s="1450"/>
      <c r="I85" s="1457"/>
      <c r="J85" s="1458"/>
      <c r="K85" s="1459"/>
      <c r="L85" s="1471" t="s">
        <v>280</v>
      </c>
      <c r="M85" s="1472"/>
      <c r="N85" s="1529"/>
      <c r="O85" s="1530"/>
      <c r="P85" s="1530"/>
      <c r="Q85" s="1530"/>
      <c r="R85" s="1530"/>
      <c r="S85" s="1530"/>
      <c r="T85" s="1530"/>
      <c r="U85" s="1530"/>
      <c r="V85" s="1530"/>
      <c r="W85" s="1531"/>
      <c r="X85" s="586"/>
      <c r="Y85" s="1464"/>
      <c r="Z85" s="1468"/>
      <c r="AA85" s="1469"/>
      <c r="AB85" s="1470"/>
    </row>
    <row r="86" spans="1:28" ht="26.25" customHeight="1">
      <c r="A86" s="1446"/>
      <c r="B86" s="1451"/>
      <c r="C86" s="1452"/>
      <c r="D86" s="1452"/>
      <c r="E86" s="1452"/>
      <c r="F86" s="1452"/>
      <c r="G86" s="1452"/>
      <c r="H86" s="1453"/>
      <c r="I86" s="1460"/>
      <c r="J86" s="1461"/>
      <c r="K86" s="1462"/>
      <c r="L86" s="1473"/>
      <c r="M86" s="1474"/>
      <c r="N86" s="1475" t="s">
        <v>115</v>
      </c>
      <c r="O86" s="1475"/>
      <c r="P86" s="1475"/>
      <c r="Q86" s="1475"/>
      <c r="R86" s="1475"/>
      <c r="S86" s="1475"/>
      <c r="T86" s="1475"/>
      <c r="U86" s="1475"/>
      <c r="V86" s="1475"/>
      <c r="W86" s="1475"/>
      <c r="X86" s="237"/>
      <c r="Y86" s="596" t="s">
        <v>10</v>
      </c>
      <c r="Z86" s="1476" t="str">
        <f>IF(Z83=0,"",Z84*I84)</f>
        <v/>
      </c>
      <c r="AA86" s="1476"/>
      <c r="AB86" s="1476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08"/>
      <c r="P87" s="1408"/>
      <c r="Q87" s="1408"/>
      <c r="R87" s="1408"/>
      <c r="S87" s="1408"/>
      <c r="T87" s="1408"/>
      <c r="U87" s="1408"/>
      <c r="V87" s="1408"/>
      <c r="W87" s="1408"/>
      <c r="X87" s="1408"/>
      <c r="Y87" s="1408"/>
      <c r="Z87" s="1408"/>
      <c r="AA87" s="1408"/>
      <c r="AB87" s="1408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0" t="s">
        <v>535</v>
      </c>
      <c r="B89" s="1500"/>
      <c r="C89" s="1500"/>
      <c r="D89" s="1500"/>
      <c r="E89" s="1500"/>
      <c r="F89" s="1500"/>
      <c r="G89" s="1500"/>
      <c r="H89" s="1500"/>
      <c r="I89" s="1500"/>
      <c r="J89" s="1500"/>
      <c r="K89" s="1500"/>
      <c r="L89" s="1500"/>
      <c r="M89" s="1500"/>
      <c r="N89" s="1500"/>
      <c r="O89" s="1500"/>
      <c r="P89" s="1500"/>
      <c r="Q89" s="1500"/>
      <c r="R89" s="1500"/>
      <c r="S89" s="1500"/>
      <c r="T89" s="1500"/>
      <c r="U89" s="1500"/>
      <c r="V89" s="1500"/>
      <c r="W89" s="1501">
        <v>30000</v>
      </c>
      <c r="X89" s="1502"/>
      <c r="Y89" s="1502"/>
      <c r="Z89" s="1503"/>
      <c r="AA89" s="697" t="s">
        <v>13</v>
      </c>
      <c r="AB89" s="1507" t="str">
        <f>IF(Z110=0,"","x")</f>
        <v/>
      </c>
    </row>
    <row r="90" spans="1:28" ht="2.25" customHeight="1">
      <c r="A90" s="1500"/>
      <c r="B90" s="1500"/>
      <c r="C90" s="1500"/>
      <c r="D90" s="1500"/>
      <c r="E90" s="1500"/>
      <c r="F90" s="1500"/>
      <c r="G90" s="1500"/>
      <c r="H90" s="1500"/>
      <c r="I90" s="1500"/>
      <c r="J90" s="1500"/>
      <c r="K90" s="1500"/>
      <c r="L90" s="1500"/>
      <c r="M90" s="1500"/>
      <c r="N90" s="1500"/>
      <c r="O90" s="1500"/>
      <c r="P90" s="1500"/>
      <c r="Q90" s="1500"/>
      <c r="R90" s="1500"/>
      <c r="S90" s="1500"/>
      <c r="T90" s="1500"/>
      <c r="U90" s="1500"/>
      <c r="V90" s="1500"/>
      <c r="W90" s="1504"/>
      <c r="X90" s="1505"/>
      <c r="Y90" s="1505"/>
      <c r="Z90" s="1506"/>
      <c r="AA90" s="698"/>
      <c r="AB90" s="1508"/>
    </row>
    <row r="91" spans="1:28" ht="22.5" customHeight="1">
      <c r="A91" s="1270" t="s">
        <v>536</v>
      </c>
      <c r="B91" s="1270"/>
      <c r="C91" s="1270"/>
      <c r="D91" s="1270"/>
      <c r="E91" s="1270"/>
      <c r="F91" s="1270"/>
      <c r="G91" s="1270"/>
      <c r="H91" s="1270"/>
      <c r="I91" s="1270"/>
      <c r="J91" s="1270"/>
      <c r="K91" s="1270"/>
      <c r="L91" s="1270"/>
      <c r="M91" s="1270"/>
      <c r="N91" s="1270"/>
      <c r="O91" s="1270"/>
      <c r="P91" s="1270"/>
      <c r="Q91" s="1270"/>
      <c r="R91" s="1270"/>
      <c r="S91" s="1270"/>
      <c r="T91" s="1270"/>
      <c r="U91" s="1270"/>
      <c r="V91" s="1270"/>
      <c r="W91" s="1270"/>
      <c r="X91" s="1270"/>
      <c r="Y91" s="1270"/>
      <c r="Z91" s="1270"/>
      <c r="AA91" s="1270"/>
      <c r="AB91" s="1270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11" t="s">
        <v>274</v>
      </c>
      <c r="B93" s="1209"/>
      <c r="C93" s="1209"/>
      <c r="D93" s="1209"/>
      <c r="E93" s="1209"/>
      <c r="F93" s="1209"/>
      <c r="G93" s="1209"/>
      <c r="H93" s="1209"/>
      <c r="I93" s="1209"/>
      <c r="J93" s="1209"/>
      <c r="K93" s="1209"/>
      <c r="L93" s="1209"/>
      <c r="M93" s="1209"/>
      <c r="N93" s="1209"/>
      <c r="O93" s="1209"/>
      <c r="P93" s="1209"/>
      <c r="Q93" s="1209"/>
      <c r="R93" s="1209"/>
      <c r="S93" s="1209"/>
      <c r="T93" s="1209"/>
      <c r="U93" s="1209"/>
      <c r="V93" s="1209"/>
      <c r="W93" s="1209"/>
      <c r="X93" s="1209"/>
      <c r="Y93" s="1209"/>
      <c r="Z93" s="1209"/>
      <c r="AA93" s="1209"/>
      <c r="AB93" s="1210"/>
    </row>
    <row r="94" spans="1:28" ht="35.25" customHeight="1">
      <c r="A94" s="1441" t="s">
        <v>272</v>
      </c>
      <c r="B94" s="1441"/>
      <c r="C94" s="1441" t="s">
        <v>226</v>
      </c>
      <c r="D94" s="1441"/>
      <c r="E94" s="1441"/>
      <c r="F94" s="1441" t="s">
        <v>227</v>
      </c>
      <c r="G94" s="1441"/>
      <c r="H94" s="1441"/>
      <c r="I94" s="1441"/>
      <c r="J94" s="1441"/>
      <c r="K94" s="1441" t="s">
        <v>242</v>
      </c>
      <c r="L94" s="1442"/>
      <c r="M94" s="1442"/>
      <c r="N94" s="1442"/>
      <c r="O94" s="1442"/>
      <c r="P94" s="1441" t="s">
        <v>453</v>
      </c>
      <c r="Q94" s="1442"/>
      <c r="R94" s="1442"/>
      <c r="S94" s="1442"/>
      <c r="T94" s="1442"/>
      <c r="U94" s="1442"/>
      <c r="V94" s="1477" t="s">
        <v>228</v>
      </c>
      <c r="W94" s="1477"/>
      <c r="X94" s="1477"/>
      <c r="Y94" s="1477"/>
      <c r="Z94" s="1441" t="s">
        <v>328</v>
      </c>
      <c r="AA94" s="1441"/>
      <c r="AB94" s="1441"/>
    </row>
    <row r="95" spans="1:28" ht="18" customHeight="1">
      <c r="A95" s="1437" t="s">
        <v>760</v>
      </c>
      <c r="B95" s="1437"/>
      <c r="C95" s="1437"/>
      <c r="D95" s="1437"/>
      <c r="E95" s="1437"/>
      <c r="F95" s="1437"/>
      <c r="G95" s="1437"/>
      <c r="H95" s="1437"/>
      <c r="I95" s="1437"/>
      <c r="J95" s="1437"/>
      <c r="K95" s="1437"/>
      <c r="L95" s="1437"/>
      <c r="M95" s="1437"/>
      <c r="N95" s="1437"/>
      <c r="O95" s="1437"/>
      <c r="P95" s="1437"/>
      <c r="Q95" s="1437"/>
      <c r="R95" s="1437"/>
      <c r="S95" s="1437"/>
      <c r="T95" s="1437"/>
      <c r="U95" s="1437"/>
      <c r="V95" s="1437"/>
      <c r="W95" s="1437"/>
      <c r="X95" s="1437"/>
      <c r="Y95" s="1437"/>
      <c r="Z95" s="1437"/>
      <c r="AA95" s="1437"/>
      <c r="AB95" s="1437"/>
    </row>
    <row r="96" spans="1:28" ht="42" customHeight="1">
      <c r="A96" s="1415" t="s">
        <v>181</v>
      </c>
      <c r="B96" s="1415"/>
      <c r="C96" s="1420" t="s">
        <v>181</v>
      </c>
      <c r="D96" s="1420"/>
      <c r="E96" s="1420"/>
      <c r="F96" s="1415" t="s">
        <v>181</v>
      </c>
      <c r="G96" s="1415"/>
      <c r="H96" s="1415"/>
      <c r="I96" s="1415"/>
      <c r="J96" s="1415"/>
      <c r="K96" s="1417" t="s">
        <v>756</v>
      </c>
      <c r="L96" s="1417"/>
      <c r="M96" s="1417"/>
      <c r="N96" s="1417"/>
      <c r="O96" s="1417"/>
      <c r="P96" s="1415" t="s">
        <v>181</v>
      </c>
      <c r="Q96" s="1415"/>
      <c r="R96" s="1415"/>
      <c r="S96" s="1415"/>
      <c r="T96" s="1415"/>
      <c r="U96" s="1415"/>
      <c r="V96" s="1418"/>
      <c r="W96" s="1419"/>
      <c r="X96" s="1419"/>
      <c r="Y96" s="1419"/>
      <c r="Z96" s="1411"/>
      <c r="AA96" s="1411"/>
      <c r="AB96" s="1411"/>
    </row>
    <row r="97" spans="1:30" s="417" customFormat="1" ht="42" customHeight="1">
      <c r="A97" s="1415"/>
      <c r="B97" s="1415"/>
      <c r="C97" s="1420"/>
      <c r="D97" s="1420"/>
      <c r="E97" s="1420"/>
      <c r="F97" s="1415"/>
      <c r="G97" s="1415"/>
      <c r="H97" s="1415"/>
      <c r="I97" s="1415"/>
      <c r="J97" s="1415"/>
      <c r="K97" s="1421" t="s">
        <v>756</v>
      </c>
      <c r="L97" s="1421"/>
      <c r="M97" s="1421"/>
      <c r="N97" s="1421"/>
      <c r="O97" s="1421"/>
      <c r="P97" s="1415"/>
      <c r="Q97" s="1415"/>
      <c r="R97" s="1415"/>
      <c r="S97" s="1415"/>
      <c r="T97" s="1415"/>
      <c r="U97" s="1415"/>
      <c r="V97" s="1418"/>
      <c r="W97" s="1419"/>
      <c r="X97" s="1419"/>
      <c r="Y97" s="1419"/>
      <c r="Z97" s="1411"/>
      <c r="AA97" s="1411"/>
      <c r="AB97" s="1411"/>
    </row>
    <row r="98" spans="1:30" ht="21" customHeight="1">
      <c r="A98" s="1434" t="s">
        <v>936</v>
      </c>
      <c r="B98" s="1435"/>
      <c r="C98" s="1435"/>
      <c r="D98" s="1435"/>
      <c r="E98" s="1435"/>
      <c r="F98" s="1435"/>
      <c r="G98" s="1435"/>
      <c r="H98" s="1435"/>
      <c r="I98" s="1435"/>
      <c r="J98" s="1435"/>
      <c r="K98" s="1435"/>
      <c r="L98" s="1435"/>
      <c r="M98" s="1435"/>
      <c r="N98" s="1435"/>
      <c r="O98" s="1435"/>
      <c r="P98" s="1435"/>
      <c r="Q98" s="1435"/>
      <c r="R98" s="1435"/>
      <c r="S98" s="1435"/>
      <c r="T98" s="1435"/>
      <c r="U98" s="1435"/>
      <c r="V98" s="1435"/>
      <c r="W98" s="1435"/>
      <c r="X98" s="1435"/>
      <c r="Y98" s="1435"/>
      <c r="Z98" s="1435"/>
      <c r="AA98" s="1435"/>
      <c r="AB98" s="1436"/>
      <c r="AD98" s="539" t="s">
        <v>711</v>
      </c>
    </row>
    <row r="99" spans="1:30" ht="42" customHeight="1">
      <c r="A99" s="1415"/>
      <c r="B99" s="1415"/>
      <c r="C99" s="1420"/>
      <c r="D99" s="1420"/>
      <c r="E99" s="1420"/>
      <c r="F99" s="1415"/>
      <c r="G99" s="1415"/>
      <c r="H99" s="1415"/>
      <c r="I99" s="1415"/>
      <c r="J99" s="1415"/>
      <c r="K99" s="1417" t="s">
        <v>849</v>
      </c>
      <c r="L99" s="1417"/>
      <c r="M99" s="1417"/>
      <c r="N99" s="1417"/>
      <c r="O99" s="1417"/>
      <c r="P99" s="1415"/>
      <c r="Q99" s="1415"/>
      <c r="R99" s="1415"/>
      <c r="S99" s="1415"/>
      <c r="T99" s="1415"/>
      <c r="U99" s="1415"/>
      <c r="V99" s="1418"/>
      <c r="W99" s="1419"/>
      <c r="X99" s="1419"/>
      <c r="Y99" s="1419"/>
      <c r="Z99" s="1411"/>
      <c r="AA99" s="1411"/>
      <c r="AB99" s="1411"/>
      <c r="AD99" s="537" t="s">
        <v>712</v>
      </c>
    </row>
    <row r="100" spans="1:30" s="417" customFormat="1" ht="42" customHeight="1">
      <c r="A100" s="1415"/>
      <c r="B100" s="1415"/>
      <c r="C100" s="1420"/>
      <c r="D100" s="1420"/>
      <c r="E100" s="1420"/>
      <c r="F100" s="1415"/>
      <c r="G100" s="1415"/>
      <c r="H100" s="1415"/>
      <c r="I100" s="1415"/>
      <c r="J100" s="1415"/>
      <c r="K100" s="1421" t="s">
        <v>849</v>
      </c>
      <c r="L100" s="1421"/>
      <c r="M100" s="1421"/>
      <c r="N100" s="1421"/>
      <c r="O100" s="1421"/>
      <c r="P100" s="1415"/>
      <c r="Q100" s="1415"/>
      <c r="R100" s="1415"/>
      <c r="S100" s="1415"/>
      <c r="T100" s="1415"/>
      <c r="U100" s="1415"/>
      <c r="V100" s="1418"/>
      <c r="W100" s="1419"/>
      <c r="X100" s="1419"/>
      <c r="Y100" s="1419"/>
      <c r="Z100" s="1411"/>
      <c r="AA100" s="1411"/>
      <c r="AB100" s="1411"/>
    </row>
    <row r="101" spans="1:30" ht="18" customHeight="1">
      <c r="A101" s="1412" t="s">
        <v>937</v>
      </c>
      <c r="B101" s="1413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3"/>
      <c r="X101" s="1413"/>
      <c r="Y101" s="1413"/>
      <c r="Z101" s="1413"/>
      <c r="AA101" s="1413"/>
      <c r="AB101" s="1414"/>
    </row>
    <row r="102" spans="1:30" ht="42" customHeight="1">
      <c r="A102" s="1415" t="s">
        <v>181</v>
      </c>
      <c r="B102" s="1415"/>
      <c r="C102" s="1420" t="s">
        <v>181</v>
      </c>
      <c r="D102" s="1420"/>
      <c r="E102" s="1420"/>
      <c r="F102" s="1415" t="s">
        <v>181</v>
      </c>
      <c r="G102" s="1415"/>
      <c r="H102" s="1415"/>
      <c r="I102" s="1415"/>
      <c r="J102" s="1415"/>
      <c r="K102" s="1417" t="s">
        <v>846</v>
      </c>
      <c r="L102" s="1417"/>
      <c r="M102" s="1417"/>
      <c r="N102" s="1417"/>
      <c r="O102" s="1417"/>
      <c r="P102" s="1415" t="s">
        <v>181</v>
      </c>
      <c r="Q102" s="1415"/>
      <c r="R102" s="1415"/>
      <c r="S102" s="1415"/>
      <c r="T102" s="1415"/>
      <c r="U102" s="1415"/>
      <c r="V102" s="1418"/>
      <c r="W102" s="1419"/>
      <c r="X102" s="1419"/>
      <c r="Y102" s="1419"/>
      <c r="Z102" s="1411"/>
      <c r="AA102" s="1411"/>
      <c r="AB102" s="1411"/>
    </row>
    <row r="103" spans="1:30" s="417" customFormat="1" ht="42" customHeight="1">
      <c r="A103" s="1415" t="s">
        <v>181</v>
      </c>
      <c r="B103" s="1415"/>
      <c r="C103" s="1420" t="s">
        <v>181</v>
      </c>
      <c r="D103" s="1420"/>
      <c r="E103" s="1420"/>
      <c r="F103" s="1415" t="s">
        <v>181</v>
      </c>
      <c r="G103" s="1415"/>
      <c r="H103" s="1415"/>
      <c r="I103" s="1415"/>
      <c r="J103" s="1415"/>
      <c r="K103" s="1421" t="s">
        <v>872</v>
      </c>
      <c r="L103" s="1421"/>
      <c r="M103" s="1421"/>
      <c r="N103" s="1421"/>
      <c r="O103" s="1421"/>
      <c r="P103" s="1415" t="s">
        <v>181</v>
      </c>
      <c r="Q103" s="1415"/>
      <c r="R103" s="1415"/>
      <c r="S103" s="1415"/>
      <c r="T103" s="1415"/>
      <c r="U103" s="1415"/>
      <c r="V103" s="1418"/>
      <c r="W103" s="1419"/>
      <c r="X103" s="1419"/>
      <c r="Y103" s="1419"/>
      <c r="Z103" s="1411"/>
      <c r="AA103" s="1411"/>
      <c r="AB103" s="1411"/>
    </row>
    <row r="104" spans="1:30" ht="18" customHeight="1">
      <c r="A104" s="1437" t="s">
        <v>938</v>
      </c>
      <c r="B104" s="1437"/>
      <c r="C104" s="1437"/>
      <c r="D104" s="1437"/>
      <c r="E104" s="1437"/>
      <c r="F104" s="1437"/>
      <c r="G104" s="1437"/>
      <c r="H104" s="1437"/>
      <c r="I104" s="1437"/>
      <c r="J104" s="1437"/>
      <c r="K104" s="1437"/>
      <c r="L104" s="1437"/>
      <c r="M104" s="1437"/>
      <c r="N104" s="1437"/>
      <c r="O104" s="1437"/>
      <c r="P104" s="1437"/>
      <c r="Q104" s="1437"/>
      <c r="R104" s="1437"/>
      <c r="S104" s="1437"/>
      <c r="T104" s="1437"/>
      <c r="U104" s="1437"/>
      <c r="V104" s="1437"/>
      <c r="W104" s="1437"/>
      <c r="X104" s="1437"/>
      <c r="Y104" s="1437"/>
      <c r="Z104" s="1437"/>
      <c r="AA104" s="1437"/>
      <c r="AB104" s="1437"/>
    </row>
    <row r="105" spans="1:30" ht="42" customHeight="1">
      <c r="A105" s="1415" t="s">
        <v>181</v>
      </c>
      <c r="B105" s="1415"/>
      <c r="C105" s="1420" t="s">
        <v>181</v>
      </c>
      <c r="D105" s="1420"/>
      <c r="E105" s="1420"/>
      <c r="F105" s="1415" t="s">
        <v>181</v>
      </c>
      <c r="G105" s="1415"/>
      <c r="H105" s="1415"/>
      <c r="I105" s="1415"/>
      <c r="J105" s="1415"/>
      <c r="K105" s="1438" t="s">
        <v>851</v>
      </c>
      <c r="L105" s="1439"/>
      <c r="M105" s="1439"/>
      <c r="N105" s="1439"/>
      <c r="O105" s="1440"/>
      <c r="P105" s="1415" t="s">
        <v>181</v>
      </c>
      <c r="Q105" s="1415"/>
      <c r="R105" s="1415"/>
      <c r="S105" s="1415"/>
      <c r="T105" s="1415"/>
      <c r="U105" s="1415"/>
      <c r="V105" s="1418"/>
      <c r="W105" s="1419"/>
      <c r="X105" s="1419"/>
      <c r="Y105" s="1419"/>
      <c r="Z105" s="1411"/>
      <c r="AA105" s="1411"/>
      <c r="AB105" s="1411"/>
    </row>
    <row r="106" spans="1:30" s="417" customFormat="1" ht="42" customHeight="1">
      <c r="A106" s="1415" t="s">
        <v>181</v>
      </c>
      <c r="B106" s="1415"/>
      <c r="C106" s="1420" t="s">
        <v>181</v>
      </c>
      <c r="D106" s="1420"/>
      <c r="E106" s="1420"/>
      <c r="F106" s="1415" t="s">
        <v>181</v>
      </c>
      <c r="G106" s="1415"/>
      <c r="H106" s="1415"/>
      <c r="I106" s="1415"/>
      <c r="J106" s="1415"/>
      <c r="K106" s="1431" t="s">
        <v>855</v>
      </c>
      <c r="L106" s="1432"/>
      <c r="M106" s="1432"/>
      <c r="N106" s="1432"/>
      <c r="O106" s="1433"/>
      <c r="P106" s="1415" t="s">
        <v>181</v>
      </c>
      <c r="Q106" s="1415"/>
      <c r="R106" s="1415"/>
      <c r="S106" s="1415"/>
      <c r="T106" s="1415"/>
      <c r="U106" s="1415"/>
      <c r="V106" s="1418"/>
      <c r="W106" s="1419"/>
      <c r="X106" s="1419"/>
      <c r="Y106" s="1419"/>
      <c r="Z106" s="1411"/>
      <c r="AA106" s="1411"/>
      <c r="AB106" s="1411"/>
    </row>
    <row r="107" spans="1:30" ht="34.5" customHeight="1">
      <c r="A107" s="505" t="s">
        <v>537</v>
      </c>
      <c r="B107" s="1409" t="s">
        <v>594</v>
      </c>
      <c r="C107" s="1409"/>
      <c r="D107" s="1409"/>
      <c r="E107" s="1409"/>
      <c r="F107" s="1409"/>
      <c r="G107" s="1409"/>
      <c r="H107" s="1409"/>
      <c r="I107" s="1409"/>
      <c r="J107" s="1409"/>
      <c r="K107" s="1409"/>
      <c r="L107" s="1409"/>
      <c r="M107" s="1409"/>
      <c r="N107" s="1409"/>
      <c r="O107" s="1409"/>
      <c r="P107" s="1409"/>
      <c r="Q107" s="1409"/>
      <c r="R107" s="1409"/>
      <c r="S107" s="1409"/>
      <c r="T107" s="1409"/>
      <c r="U107" s="1409"/>
      <c r="V107" s="1409"/>
      <c r="W107" s="1409"/>
      <c r="X107" s="1409"/>
      <c r="Y107" s="1409"/>
      <c r="Z107" s="1411"/>
      <c r="AA107" s="1411"/>
      <c r="AB107" s="1411"/>
    </row>
    <row r="108" spans="1:30" ht="30" customHeight="1">
      <c r="A108" s="505" t="s">
        <v>538</v>
      </c>
      <c r="B108" s="1409" t="s">
        <v>597</v>
      </c>
      <c r="C108" s="1409"/>
      <c r="D108" s="1409"/>
      <c r="E108" s="1409"/>
      <c r="F108" s="1409"/>
      <c r="G108" s="1409"/>
      <c r="H108" s="1409"/>
      <c r="I108" s="1409"/>
      <c r="J108" s="1409"/>
      <c r="K108" s="1409"/>
      <c r="L108" s="1409"/>
      <c r="M108" s="1409"/>
      <c r="N108" s="1409"/>
      <c r="O108" s="1409"/>
      <c r="P108" s="1409"/>
      <c r="Q108" s="1409"/>
      <c r="R108" s="1409"/>
      <c r="S108" s="1409"/>
      <c r="T108" s="1409"/>
      <c r="U108" s="1409"/>
      <c r="V108" s="1409"/>
      <c r="W108" s="1409"/>
      <c r="X108" s="1409"/>
      <c r="Y108" s="1409"/>
      <c r="Z108" s="1410"/>
      <c r="AA108" s="1410"/>
      <c r="AB108" s="1410"/>
    </row>
    <row r="109" spans="1:30" ht="40.5" customHeight="1">
      <c r="A109" s="505" t="s">
        <v>539</v>
      </c>
      <c r="B109" s="1409" t="s">
        <v>596</v>
      </c>
      <c r="C109" s="1409"/>
      <c r="D109" s="1409"/>
      <c r="E109" s="1409"/>
      <c r="F109" s="1409"/>
      <c r="G109" s="1409"/>
      <c r="H109" s="1409"/>
      <c r="I109" s="1409"/>
      <c r="J109" s="1409"/>
      <c r="K109" s="1409"/>
      <c r="L109" s="1409"/>
      <c r="M109" s="1409"/>
      <c r="N109" s="1409"/>
      <c r="O109" s="1409"/>
      <c r="P109" s="1409"/>
      <c r="Q109" s="1409"/>
      <c r="R109" s="1409"/>
      <c r="S109" s="1409"/>
      <c r="T109" s="1409"/>
      <c r="U109" s="1409"/>
      <c r="V109" s="1409"/>
      <c r="W109" s="1409"/>
      <c r="X109" s="1409"/>
      <c r="Y109" s="1409"/>
      <c r="Z109" s="1410"/>
      <c r="AA109" s="1410"/>
      <c r="AB109" s="1410"/>
    </row>
    <row r="110" spans="1:30" ht="30" customHeight="1">
      <c r="A110" s="505" t="s">
        <v>551</v>
      </c>
      <c r="B110" s="1222" t="s">
        <v>229</v>
      </c>
      <c r="C110" s="1222"/>
      <c r="D110" s="1222"/>
      <c r="E110" s="1222"/>
      <c r="F110" s="1222"/>
      <c r="G110" s="1222"/>
      <c r="H110" s="1222"/>
      <c r="I110" s="1222"/>
      <c r="J110" s="1222"/>
      <c r="K110" s="1222"/>
      <c r="L110" s="1222"/>
      <c r="M110" s="1222"/>
      <c r="N110" s="1222"/>
      <c r="O110" s="1222"/>
      <c r="P110" s="1222"/>
      <c r="Q110" s="1222"/>
      <c r="R110" s="1222"/>
      <c r="S110" s="1222"/>
      <c r="T110" s="1222"/>
      <c r="U110" s="1222"/>
      <c r="V110" s="1222"/>
      <c r="W110" s="1222"/>
      <c r="X110" s="1222"/>
      <c r="Y110" s="1222"/>
      <c r="Z110" s="1476">
        <f>SUM(Z96:AB97,Z99:AB100,Z102:AB103,Z105:AB109)</f>
        <v>0</v>
      </c>
      <c r="AA110" s="1476"/>
      <c r="AB110" s="1476"/>
    </row>
    <row r="111" spans="1:30" ht="14.25" customHeight="1">
      <c r="A111" s="1444" t="s">
        <v>552</v>
      </c>
      <c r="B111" s="1484" t="s">
        <v>454</v>
      </c>
      <c r="C111" s="1485"/>
      <c r="D111" s="1485"/>
      <c r="E111" s="1485"/>
      <c r="F111" s="1485"/>
      <c r="G111" s="1485"/>
      <c r="H111" s="1486"/>
      <c r="I111" s="1454" t="str">
        <f>IF(Z110&gt;0,"Wpisz wartość kursu EUR do PLN","nd")</f>
        <v>nd</v>
      </c>
      <c r="J111" s="1455"/>
      <c r="K111" s="1456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63" t="s">
        <v>281</v>
      </c>
      <c r="Z111" s="1465" t="str">
        <f>IF(Z110=0,"",W89-Z110)</f>
        <v/>
      </c>
      <c r="AA111" s="1466"/>
      <c r="AB111" s="1467"/>
    </row>
    <row r="112" spans="1:30" ht="14.25" customHeight="1">
      <c r="A112" s="1445"/>
      <c r="B112" s="1487"/>
      <c r="C112" s="889"/>
      <c r="D112" s="889"/>
      <c r="E112" s="889"/>
      <c r="F112" s="889"/>
      <c r="G112" s="889"/>
      <c r="H112" s="1488"/>
      <c r="I112" s="1457"/>
      <c r="J112" s="1458"/>
      <c r="K112" s="1459"/>
      <c r="L112" s="1471" t="s">
        <v>280</v>
      </c>
      <c r="M112" s="1472"/>
      <c r="N112" s="1515"/>
      <c r="O112" s="1516"/>
      <c r="P112" s="1516"/>
      <c r="Q112" s="1516"/>
      <c r="R112" s="1516"/>
      <c r="S112" s="1516"/>
      <c r="T112" s="1516"/>
      <c r="U112" s="1516"/>
      <c r="V112" s="1516"/>
      <c r="W112" s="1517"/>
      <c r="X112" s="586"/>
      <c r="Y112" s="1464"/>
      <c r="Z112" s="1468"/>
      <c r="AA112" s="1469"/>
      <c r="AB112" s="1470"/>
    </row>
    <row r="113" spans="1:30" ht="25.5" customHeight="1">
      <c r="A113" s="1446"/>
      <c r="B113" s="1489"/>
      <c r="C113" s="1490"/>
      <c r="D113" s="1490"/>
      <c r="E113" s="1490"/>
      <c r="F113" s="1490"/>
      <c r="G113" s="1490"/>
      <c r="H113" s="1491"/>
      <c r="I113" s="1460"/>
      <c r="J113" s="1461"/>
      <c r="K113" s="1462"/>
      <c r="L113" s="1473"/>
      <c r="M113" s="1474"/>
      <c r="N113" s="1475" t="s">
        <v>115</v>
      </c>
      <c r="O113" s="1475"/>
      <c r="P113" s="1475"/>
      <c r="Q113" s="1475"/>
      <c r="R113" s="1475"/>
      <c r="S113" s="1475"/>
      <c r="T113" s="1475"/>
      <c r="U113" s="1475"/>
      <c r="V113" s="1475"/>
      <c r="W113" s="1475"/>
      <c r="X113" s="237"/>
      <c r="Y113" s="596" t="s">
        <v>10</v>
      </c>
      <c r="Z113" s="1476" t="str">
        <f>IF(Z110=0,"",Z111*I111)</f>
        <v/>
      </c>
      <c r="AA113" s="1476"/>
      <c r="AB113" s="1476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478" t="s">
        <v>540</v>
      </c>
      <c r="B116" s="1479"/>
      <c r="C116" s="1479"/>
      <c r="D116" s="1479"/>
      <c r="E116" s="1479"/>
      <c r="F116" s="1479"/>
      <c r="G116" s="1479"/>
      <c r="H116" s="1479"/>
      <c r="I116" s="1479"/>
      <c r="J116" s="1479"/>
      <c r="K116" s="1479"/>
      <c r="L116" s="1479"/>
      <c r="M116" s="1479"/>
      <c r="N116" s="1479"/>
      <c r="O116" s="1479"/>
      <c r="P116" s="1479"/>
      <c r="Q116" s="1479"/>
      <c r="R116" s="1479"/>
      <c r="S116" s="1479"/>
      <c r="T116" s="1479"/>
      <c r="U116" s="1479"/>
      <c r="V116" s="1480"/>
      <c r="W116" s="1492">
        <v>20000</v>
      </c>
      <c r="X116" s="1493"/>
      <c r="Y116" s="1493"/>
      <c r="Z116" s="1494"/>
      <c r="AA116" s="591" t="s">
        <v>13</v>
      </c>
      <c r="AB116" s="1498" t="str">
        <f>IF(Z138=0,"","x")</f>
        <v/>
      </c>
    </row>
    <row r="117" spans="1:30" ht="3" customHeight="1">
      <c r="A117" s="1481"/>
      <c r="B117" s="1482"/>
      <c r="C117" s="1482"/>
      <c r="D117" s="1482"/>
      <c r="E117" s="1482"/>
      <c r="F117" s="1482"/>
      <c r="G117" s="1482"/>
      <c r="H117" s="1482"/>
      <c r="I117" s="1482"/>
      <c r="J117" s="1482"/>
      <c r="K117" s="1482"/>
      <c r="L117" s="1482"/>
      <c r="M117" s="1482"/>
      <c r="N117" s="1482"/>
      <c r="O117" s="1482"/>
      <c r="P117" s="1482"/>
      <c r="Q117" s="1482"/>
      <c r="R117" s="1482"/>
      <c r="S117" s="1482"/>
      <c r="T117" s="1482"/>
      <c r="U117" s="1482"/>
      <c r="V117" s="1483"/>
      <c r="W117" s="1495"/>
      <c r="X117" s="1496"/>
      <c r="Y117" s="1496"/>
      <c r="Z117" s="1497"/>
      <c r="AB117" s="1499"/>
      <c r="AD117" s="560"/>
    </row>
    <row r="118" spans="1:30" ht="13.2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35" t="s">
        <v>541</v>
      </c>
      <c r="B119" s="1335"/>
      <c r="C119" s="1335"/>
      <c r="D119" s="1335"/>
      <c r="E119" s="1335"/>
      <c r="F119" s="1335"/>
      <c r="G119" s="1335"/>
      <c r="H119" s="1335"/>
      <c r="I119" s="1335"/>
      <c r="J119" s="1335"/>
      <c r="K119" s="1335"/>
      <c r="L119" s="1335"/>
      <c r="M119" s="1335"/>
      <c r="N119" s="1335"/>
      <c r="O119" s="1335"/>
      <c r="P119" s="1335"/>
      <c r="Q119" s="1335"/>
      <c r="R119" s="1335"/>
      <c r="S119" s="1335"/>
      <c r="T119" s="1335"/>
      <c r="U119" s="1335"/>
      <c r="V119" s="1335"/>
      <c r="W119" s="1335"/>
      <c r="X119" s="1335"/>
      <c r="Y119" s="1335"/>
      <c r="Z119" s="1335"/>
      <c r="AA119" s="1335"/>
      <c r="AB119" s="1335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11" t="s">
        <v>274</v>
      </c>
      <c r="B121" s="1209"/>
      <c r="C121" s="1209"/>
      <c r="D121" s="1209"/>
      <c r="E121" s="1209"/>
      <c r="F121" s="1209"/>
      <c r="G121" s="1209"/>
      <c r="H121" s="1209"/>
      <c r="I121" s="1209"/>
      <c r="J121" s="1209"/>
      <c r="K121" s="1209"/>
      <c r="L121" s="1209"/>
      <c r="M121" s="1209"/>
      <c r="N121" s="1209"/>
      <c r="O121" s="1209"/>
      <c r="P121" s="1209"/>
      <c r="Q121" s="1209"/>
      <c r="R121" s="1209"/>
      <c r="S121" s="1209"/>
      <c r="T121" s="1209"/>
      <c r="U121" s="1209"/>
      <c r="V121" s="1209"/>
      <c r="W121" s="1209"/>
      <c r="X121" s="1209"/>
      <c r="Y121" s="1209"/>
      <c r="Z121" s="1209"/>
      <c r="AA121" s="1209"/>
      <c r="AB121" s="1210"/>
    </row>
    <row r="122" spans="1:30" ht="35.25" customHeight="1">
      <c r="A122" s="1441" t="s">
        <v>272</v>
      </c>
      <c r="B122" s="1441"/>
      <c r="C122" s="1441" t="s">
        <v>226</v>
      </c>
      <c r="D122" s="1441"/>
      <c r="E122" s="1441"/>
      <c r="F122" s="1441" t="s">
        <v>227</v>
      </c>
      <c r="G122" s="1441"/>
      <c r="H122" s="1441"/>
      <c r="I122" s="1441"/>
      <c r="J122" s="1441"/>
      <c r="K122" s="1441" t="s">
        <v>242</v>
      </c>
      <c r="L122" s="1442"/>
      <c r="M122" s="1442"/>
      <c r="N122" s="1442"/>
      <c r="O122" s="1442"/>
      <c r="P122" s="1441" t="s">
        <v>530</v>
      </c>
      <c r="Q122" s="1442"/>
      <c r="R122" s="1442"/>
      <c r="S122" s="1442"/>
      <c r="T122" s="1442"/>
      <c r="U122" s="1442"/>
      <c r="V122" s="1477" t="s">
        <v>228</v>
      </c>
      <c r="W122" s="1477"/>
      <c r="X122" s="1477"/>
      <c r="Y122" s="1477"/>
      <c r="Z122" s="1441" t="s">
        <v>328</v>
      </c>
      <c r="AA122" s="1441"/>
      <c r="AB122" s="1441"/>
    </row>
    <row r="123" spans="1:30" ht="18.75" customHeight="1">
      <c r="A123" s="1437" t="s">
        <v>754</v>
      </c>
      <c r="B123" s="1437"/>
      <c r="C123" s="1437"/>
      <c r="D123" s="1437"/>
      <c r="E123" s="1437"/>
      <c r="F123" s="1437"/>
      <c r="G123" s="1437"/>
      <c r="H123" s="1437"/>
      <c r="I123" s="1437"/>
      <c r="J123" s="1437"/>
      <c r="K123" s="1437"/>
      <c r="L123" s="1437"/>
      <c r="M123" s="1437"/>
      <c r="N123" s="1437"/>
      <c r="O123" s="1437"/>
      <c r="P123" s="1437"/>
      <c r="Q123" s="1437"/>
      <c r="R123" s="1437"/>
      <c r="S123" s="1437"/>
      <c r="T123" s="1437"/>
      <c r="U123" s="1437"/>
      <c r="V123" s="1437"/>
      <c r="W123" s="1437"/>
      <c r="X123" s="1437"/>
      <c r="Y123" s="1437"/>
      <c r="Z123" s="1437"/>
      <c r="AA123" s="1437"/>
      <c r="AB123" s="1437"/>
    </row>
    <row r="124" spans="1:30" ht="42" customHeight="1">
      <c r="A124" s="1415"/>
      <c r="B124" s="1415"/>
      <c r="C124" s="1420"/>
      <c r="D124" s="1420"/>
      <c r="E124" s="1420"/>
      <c r="F124" s="1415"/>
      <c r="G124" s="1415"/>
      <c r="H124" s="1415"/>
      <c r="I124" s="1415"/>
      <c r="J124" s="1415"/>
      <c r="K124" s="1417" t="s">
        <v>755</v>
      </c>
      <c r="L124" s="1417"/>
      <c r="M124" s="1417"/>
      <c r="N124" s="1417"/>
      <c r="O124" s="1417"/>
      <c r="P124" s="1415"/>
      <c r="Q124" s="1415"/>
      <c r="R124" s="1415"/>
      <c r="S124" s="1415"/>
      <c r="T124" s="1415"/>
      <c r="U124" s="1415"/>
      <c r="V124" s="1418"/>
      <c r="W124" s="1419"/>
      <c r="X124" s="1419"/>
      <c r="Y124" s="1419"/>
      <c r="Z124" s="1411"/>
      <c r="AA124" s="1411"/>
      <c r="AB124" s="1411"/>
    </row>
    <row r="125" spans="1:30" s="417" customFormat="1" ht="42" customHeight="1">
      <c r="A125" s="1415"/>
      <c r="B125" s="1415"/>
      <c r="C125" s="1420"/>
      <c r="D125" s="1420"/>
      <c r="E125" s="1420"/>
      <c r="F125" s="1415"/>
      <c r="G125" s="1415"/>
      <c r="H125" s="1415"/>
      <c r="I125" s="1415"/>
      <c r="J125" s="1415"/>
      <c r="K125" s="1421" t="s">
        <v>756</v>
      </c>
      <c r="L125" s="1421"/>
      <c r="M125" s="1421"/>
      <c r="N125" s="1421"/>
      <c r="O125" s="1421"/>
      <c r="P125" s="1415"/>
      <c r="Q125" s="1415"/>
      <c r="R125" s="1415"/>
      <c r="S125" s="1415"/>
      <c r="T125" s="1415"/>
      <c r="U125" s="1415"/>
      <c r="V125" s="1418"/>
      <c r="W125" s="1419"/>
      <c r="X125" s="1419"/>
      <c r="Y125" s="1419"/>
      <c r="Z125" s="1411"/>
      <c r="AA125" s="1411"/>
      <c r="AB125" s="1411"/>
    </row>
    <row r="126" spans="1:30" ht="18.75" customHeight="1">
      <c r="A126" s="1434" t="s">
        <v>939</v>
      </c>
      <c r="B126" s="1435"/>
      <c r="C126" s="1435"/>
      <c r="D126" s="1435"/>
      <c r="E126" s="1435"/>
      <c r="F126" s="1435"/>
      <c r="G126" s="1435"/>
      <c r="H126" s="1435"/>
      <c r="I126" s="1435"/>
      <c r="J126" s="1435"/>
      <c r="K126" s="1435"/>
      <c r="L126" s="1435"/>
      <c r="M126" s="1435"/>
      <c r="N126" s="1435"/>
      <c r="O126" s="1435"/>
      <c r="P126" s="1435"/>
      <c r="Q126" s="1435"/>
      <c r="R126" s="1435"/>
      <c r="S126" s="1435"/>
      <c r="T126" s="1435"/>
      <c r="U126" s="1435"/>
      <c r="V126" s="1435"/>
      <c r="W126" s="1435"/>
      <c r="X126" s="1435"/>
      <c r="Y126" s="1435"/>
      <c r="Z126" s="1435"/>
      <c r="AA126" s="1435"/>
      <c r="AB126" s="1436"/>
      <c r="AD126" s="539" t="s">
        <v>711</v>
      </c>
    </row>
    <row r="127" spans="1:30" ht="42" customHeight="1">
      <c r="A127" s="1415"/>
      <c r="B127" s="1415"/>
      <c r="C127" s="1420"/>
      <c r="D127" s="1420"/>
      <c r="E127" s="1420"/>
      <c r="F127" s="1415"/>
      <c r="G127" s="1415"/>
      <c r="H127" s="1415"/>
      <c r="I127" s="1415"/>
      <c r="J127" s="1415"/>
      <c r="K127" s="1417" t="s">
        <v>852</v>
      </c>
      <c r="L127" s="1417"/>
      <c r="M127" s="1417"/>
      <c r="N127" s="1417"/>
      <c r="O127" s="1417"/>
      <c r="P127" s="1415"/>
      <c r="Q127" s="1415"/>
      <c r="R127" s="1415"/>
      <c r="S127" s="1415"/>
      <c r="T127" s="1415"/>
      <c r="U127" s="1415"/>
      <c r="V127" s="1418"/>
      <c r="W127" s="1419"/>
      <c r="X127" s="1419"/>
      <c r="Y127" s="1419"/>
      <c r="Z127" s="1411"/>
      <c r="AA127" s="1411"/>
      <c r="AB127" s="1411"/>
      <c r="AD127" s="537" t="s">
        <v>712</v>
      </c>
    </row>
    <row r="128" spans="1:30" s="417" customFormat="1" ht="42" customHeight="1">
      <c r="A128" s="1415"/>
      <c r="B128" s="1415"/>
      <c r="C128" s="1420"/>
      <c r="D128" s="1420"/>
      <c r="E128" s="1420"/>
      <c r="F128" s="1415"/>
      <c r="G128" s="1415"/>
      <c r="H128" s="1415"/>
      <c r="I128" s="1415"/>
      <c r="J128" s="1415"/>
      <c r="K128" s="1421" t="s">
        <v>852</v>
      </c>
      <c r="L128" s="1421"/>
      <c r="M128" s="1421"/>
      <c r="N128" s="1421"/>
      <c r="O128" s="1421"/>
      <c r="P128" s="1415"/>
      <c r="Q128" s="1415"/>
      <c r="R128" s="1415"/>
      <c r="S128" s="1415"/>
      <c r="T128" s="1415"/>
      <c r="U128" s="1415"/>
      <c r="V128" s="1418"/>
      <c r="W128" s="1419"/>
      <c r="X128" s="1419"/>
      <c r="Y128" s="1419"/>
      <c r="Z128" s="1411"/>
      <c r="AA128" s="1411"/>
      <c r="AB128" s="1411"/>
    </row>
    <row r="129" spans="1:28" ht="18.75" customHeight="1">
      <c r="A129" s="1412" t="s">
        <v>940</v>
      </c>
      <c r="B129" s="1413"/>
      <c r="C129" s="1413"/>
      <c r="D129" s="1413"/>
      <c r="E129" s="1413"/>
      <c r="F129" s="1413"/>
      <c r="G129" s="1413"/>
      <c r="H129" s="1413"/>
      <c r="I129" s="1413"/>
      <c r="J129" s="1413"/>
      <c r="K129" s="1413"/>
      <c r="L129" s="1413"/>
      <c r="M129" s="1413"/>
      <c r="N129" s="1413"/>
      <c r="O129" s="1413"/>
      <c r="P129" s="1413"/>
      <c r="Q129" s="1413"/>
      <c r="R129" s="1413"/>
      <c r="S129" s="1413"/>
      <c r="T129" s="1413"/>
      <c r="U129" s="1413"/>
      <c r="V129" s="1413"/>
      <c r="W129" s="1413"/>
      <c r="X129" s="1413"/>
      <c r="Y129" s="1413"/>
      <c r="Z129" s="1413"/>
      <c r="AA129" s="1413"/>
      <c r="AB129" s="1414"/>
    </row>
    <row r="130" spans="1:28" ht="42" customHeight="1">
      <c r="A130" s="1415" t="s">
        <v>181</v>
      </c>
      <c r="B130" s="1415"/>
      <c r="C130" s="1416" t="s">
        <v>181</v>
      </c>
      <c r="D130" s="1416"/>
      <c r="E130" s="1416"/>
      <c r="F130" s="1415" t="s">
        <v>181</v>
      </c>
      <c r="G130" s="1415"/>
      <c r="H130" s="1415"/>
      <c r="I130" s="1415"/>
      <c r="J130" s="1415"/>
      <c r="K130" s="1417" t="s">
        <v>853</v>
      </c>
      <c r="L130" s="1417"/>
      <c r="M130" s="1417"/>
      <c r="N130" s="1417"/>
      <c r="O130" s="1417"/>
      <c r="P130" s="1415" t="s">
        <v>181</v>
      </c>
      <c r="Q130" s="1415"/>
      <c r="R130" s="1415"/>
      <c r="S130" s="1415"/>
      <c r="T130" s="1415"/>
      <c r="U130" s="1415"/>
      <c r="V130" s="1418"/>
      <c r="W130" s="1419"/>
      <c r="X130" s="1419"/>
      <c r="Y130" s="1419"/>
      <c r="Z130" s="1411"/>
      <c r="AA130" s="1411"/>
      <c r="AB130" s="1411"/>
    </row>
    <row r="131" spans="1:28" s="417" customFormat="1" ht="42" customHeight="1">
      <c r="A131" s="1415" t="s">
        <v>181</v>
      </c>
      <c r="B131" s="1415"/>
      <c r="C131" s="1416" t="s">
        <v>181</v>
      </c>
      <c r="D131" s="1416"/>
      <c r="E131" s="1416"/>
      <c r="F131" s="1415" t="s">
        <v>181</v>
      </c>
      <c r="G131" s="1415"/>
      <c r="H131" s="1415"/>
      <c r="I131" s="1415"/>
      <c r="J131" s="1415"/>
      <c r="K131" s="1421" t="s">
        <v>872</v>
      </c>
      <c r="L131" s="1421"/>
      <c r="M131" s="1421"/>
      <c r="N131" s="1421"/>
      <c r="O131" s="1421"/>
      <c r="P131" s="1415" t="s">
        <v>181</v>
      </c>
      <c r="Q131" s="1415"/>
      <c r="R131" s="1415"/>
      <c r="S131" s="1415"/>
      <c r="T131" s="1415"/>
      <c r="U131" s="1415"/>
      <c r="V131" s="1418"/>
      <c r="W131" s="1419"/>
      <c r="X131" s="1419"/>
      <c r="Y131" s="1419"/>
      <c r="Z131" s="1411"/>
      <c r="AA131" s="1411"/>
      <c r="AB131" s="1411"/>
    </row>
    <row r="132" spans="1:28" ht="18.75" customHeight="1">
      <c r="A132" s="1437" t="s">
        <v>941</v>
      </c>
      <c r="B132" s="1437"/>
      <c r="C132" s="1437"/>
      <c r="D132" s="1437"/>
      <c r="E132" s="1437"/>
      <c r="F132" s="1437"/>
      <c r="G132" s="1437"/>
      <c r="H132" s="1437"/>
      <c r="I132" s="1437"/>
      <c r="J132" s="1437"/>
      <c r="K132" s="1437"/>
      <c r="L132" s="1437"/>
      <c r="M132" s="1437"/>
      <c r="N132" s="1437"/>
      <c r="O132" s="1437"/>
      <c r="P132" s="1437"/>
      <c r="Q132" s="1437"/>
      <c r="R132" s="1437"/>
      <c r="S132" s="1437"/>
      <c r="T132" s="1437"/>
      <c r="U132" s="1437"/>
      <c r="V132" s="1437"/>
      <c r="W132" s="1437"/>
      <c r="X132" s="1437"/>
      <c r="Y132" s="1437"/>
      <c r="Z132" s="1437"/>
      <c r="AA132" s="1437"/>
      <c r="AB132" s="1437"/>
    </row>
    <row r="133" spans="1:28" ht="42" customHeight="1">
      <c r="A133" s="1415" t="s">
        <v>181</v>
      </c>
      <c r="B133" s="1415"/>
      <c r="C133" s="1416" t="s">
        <v>181</v>
      </c>
      <c r="D133" s="1416"/>
      <c r="E133" s="1416"/>
      <c r="F133" s="1415" t="s">
        <v>181</v>
      </c>
      <c r="G133" s="1415"/>
      <c r="H133" s="1415"/>
      <c r="I133" s="1415"/>
      <c r="J133" s="1415"/>
      <c r="K133" s="1438" t="s">
        <v>845</v>
      </c>
      <c r="L133" s="1439"/>
      <c r="M133" s="1439"/>
      <c r="N133" s="1439"/>
      <c r="O133" s="1440"/>
      <c r="P133" s="1415" t="s">
        <v>181</v>
      </c>
      <c r="Q133" s="1415"/>
      <c r="R133" s="1415"/>
      <c r="S133" s="1415"/>
      <c r="T133" s="1415"/>
      <c r="U133" s="1415"/>
      <c r="V133" s="1418"/>
      <c r="W133" s="1419"/>
      <c r="X133" s="1419"/>
      <c r="Y133" s="1419"/>
      <c r="Z133" s="1411"/>
      <c r="AA133" s="1411"/>
      <c r="AB133" s="1411"/>
    </row>
    <row r="134" spans="1:28" s="417" customFormat="1" ht="42" customHeight="1">
      <c r="A134" s="1415" t="s">
        <v>181</v>
      </c>
      <c r="B134" s="1415"/>
      <c r="C134" s="1416" t="s">
        <v>181</v>
      </c>
      <c r="D134" s="1416"/>
      <c r="E134" s="1416"/>
      <c r="F134" s="1415" t="s">
        <v>181</v>
      </c>
      <c r="G134" s="1415"/>
      <c r="H134" s="1415"/>
      <c r="I134" s="1415"/>
      <c r="J134" s="1415"/>
      <c r="K134" s="1431" t="s">
        <v>854</v>
      </c>
      <c r="L134" s="1432"/>
      <c r="M134" s="1432"/>
      <c r="N134" s="1432"/>
      <c r="O134" s="1433"/>
      <c r="P134" s="1415" t="s">
        <v>181</v>
      </c>
      <c r="Q134" s="1415"/>
      <c r="R134" s="1415"/>
      <c r="S134" s="1415"/>
      <c r="T134" s="1415"/>
      <c r="U134" s="1415"/>
      <c r="V134" s="1418"/>
      <c r="W134" s="1419"/>
      <c r="X134" s="1419"/>
      <c r="Y134" s="1419"/>
      <c r="Z134" s="1411"/>
      <c r="AA134" s="1411"/>
      <c r="AB134" s="1411"/>
    </row>
    <row r="135" spans="1:28" ht="36" customHeight="1">
      <c r="A135" s="505" t="s">
        <v>542</v>
      </c>
      <c r="B135" s="1409" t="s">
        <v>594</v>
      </c>
      <c r="C135" s="1409"/>
      <c r="D135" s="1409"/>
      <c r="E135" s="1409"/>
      <c r="F135" s="1409"/>
      <c r="G135" s="1409"/>
      <c r="H135" s="1409"/>
      <c r="I135" s="1409"/>
      <c r="J135" s="1409"/>
      <c r="K135" s="1409"/>
      <c r="L135" s="1409"/>
      <c r="M135" s="1409"/>
      <c r="N135" s="1409"/>
      <c r="O135" s="1409"/>
      <c r="P135" s="1409"/>
      <c r="Q135" s="1409"/>
      <c r="R135" s="1409"/>
      <c r="S135" s="1409"/>
      <c r="T135" s="1409"/>
      <c r="U135" s="1409"/>
      <c r="V135" s="1409"/>
      <c r="W135" s="1409"/>
      <c r="X135" s="1409"/>
      <c r="Y135" s="1409"/>
      <c r="Z135" s="1411"/>
      <c r="AA135" s="1411"/>
      <c r="AB135" s="1411"/>
    </row>
    <row r="136" spans="1:28" ht="28.5" customHeight="1">
      <c r="A136" s="505" t="s">
        <v>543</v>
      </c>
      <c r="B136" s="1409" t="s">
        <v>597</v>
      </c>
      <c r="C136" s="1409"/>
      <c r="D136" s="1409"/>
      <c r="E136" s="1409"/>
      <c r="F136" s="1409"/>
      <c r="G136" s="1409"/>
      <c r="H136" s="1409"/>
      <c r="I136" s="1409"/>
      <c r="J136" s="1409"/>
      <c r="K136" s="1409"/>
      <c r="L136" s="1409"/>
      <c r="M136" s="1409"/>
      <c r="N136" s="1409"/>
      <c r="O136" s="1409"/>
      <c r="P136" s="1409"/>
      <c r="Q136" s="1409"/>
      <c r="R136" s="1409"/>
      <c r="S136" s="1409"/>
      <c r="T136" s="1409"/>
      <c r="U136" s="1409"/>
      <c r="V136" s="1409"/>
      <c r="W136" s="1409"/>
      <c r="X136" s="1409"/>
      <c r="Y136" s="1409"/>
      <c r="Z136" s="1410"/>
      <c r="AA136" s="1410"/>
      <c r="AB136" s="1410"/>
    </row>
    <row r="137" spans="1:28" ht="40.5" customHeight="1">
      <c r="A137" s="505" t="s">
        <v>544</v>
      </c>
      <c r="B137" s="1409" t="s">
        <v>596</v>
      </c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1409"/>
      <c r="V137" s="1409"/>
      <c r="W137" s="1409"/>
      <c r="X137" s="1409"/>
      <c r="Y137" s="1409"/>
      <c r="Z137" s="1410"/>
      <c r="AA137" s="1410"/>
      <c r="AB137" s="1410"/>
    </row>
    <row r="138" spans="1:28" ht="28.5" customHeight="1">
      <c r="A138" s="505" t="s">
        <v>553</v>
      </c>
      <c r="B138" s="1222" t="s">
        <v>229</v>
      </c>
      <c r="C138" s="1222"/>
      <c r="D138" s="1222"/>
      <c r="E138" s="1222"/>
      <c r="F138" s="1222"/>
      <c r="G138" s="1222"/>
      <c r="H138" s="1222"/>
      <c r="I138" s="1222"/>
      <c r="J138" s="1222"/>
      <c r="K138" s="1222"/>
      <c r="L138" s="1222"/>
      <c r="M138" s="1222"/>
      <c r="N138" s="1222"/>
      <c r="O138" s="1222"/>
      <c r="P138" s="1222"/>
      <c r="Q138" s="1222"/>
      <c r="R138" s="1222"/>
      <c r="S138" s="1222"/>
      <c r="T138" s="1222"/>
      <c r="U138" s="1222"/>
      <c r="V138" s="1222"/>
      <c r="W138" s="1222"/>
      <c r="X138" s="1222"/>
      <c r="Y138" s="1222"/>
      <c r="Z138" s="1476">
        <f>SUM(Z124:AB125,Z127:AB128,Z130:AB131,Z133:AB137)</f>
        <v>0</v>
      </c>
      <c r="AA138" s="1476"/>
      <c r="AB138" s="1476"/>
    </row>
    <row r="139" spans="1:28" ht="14.25" customHeight="1">
      <c r="A139" s="1444" t="s">
        <v>554</v>
      </c>
      <c r="B139" s="1447" t="s">
        <v>454</v>
      </c>
      <c r="C139" s="1149"/>
      <c r="D139" s="1149"/>
      <c r="E139" s="1149"/>
      <c r="F139" s="1149"/>
      <c r="G139" s="1149"/>
      <c r="H139" s="1448"/>
      <c r="I139" s="1454" t="str">
        <f>IF(Z138&gt;0,"Wpisz wartość kursu EUR do PLN","nd")</f>
        <v>nd</v>
      </c>
      <c r="J139" s="1455"/>
      <c r="K139" s="1456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63" t="s">
        <v>281</v>
      </c>
      <c r="Z139" s="1465" t="str">
        <f>IF(Z138=0,"",W116-Z138)</f>
        <v/>
      </c>
      <c r="AA139" s="1466"/>
      <c r="AB139" s="1467"/>
    </row>
    <row r="140" spans="1:28" ht="14.25" customHeight="1">
      <c r="A140" s="1445"/>
      <c r="B140" s="1449"/>
      <c r="C140" s="1335"/>
      <c r="D140" s="1335"/>
      <c r="E140" s="1335"/>
      <c r="F140" s="1335"/>
      <c r="G140" s="1335"/>
      <c r="H140" s="1450"/>
      <c r="I140" s="1457"/>
      <c r="J140" s="1458"/>
      <c r="K140" s="1459"/>
      <c r="L140" s="1471" t="s">
        <v>280</v>
      </c>
      <c r="M140" s="1472"/>
      <c r="N140" s="1529"/>
      <c r="O140" s="1530"/>
      <c r="P140" s="1530"/>
      <c r="Q140" s="1530"/>
      <c r="R140" s="1530"/>
      <c r="S140" s="1530"/>
      <c r="T140" s="1530"/>
      <c r="U140" s="1530"/>
      <c r="V140" s="1530"/>
      <c r="W140" s="1531"/>
      <c r="Y140" s="1464"/>
      <c r="Z140" s="1468"/>
      <c r="AA140" s="1469"/>
      <c r="AB140" s="1470"/>
    </row>
    <row r="141" spans="1:28" ht="25.5" customHeight="1">
      <c r="A141" s="1446"/>
      <c r="B141" s="1451"/>
      <c r="C141" s="1452"/>
      <c r="D141" s="1452"/>
      <c r="E141" s="1452"/>
      <c r="F141" s="1452"/>
      <c r="G141" s="1452"/>
      <c r="H141" s="1453"/>
      <c r="I141" s="1460"/>
      <c r="J141" s="1461"/>
      <c r="K141" s="1462"/>
      <c r="L141" s="1473"/>
      <c r="M141" s="1474"/>
      <c r="N141" s="1475" t="s">
        <v>115</v>
      </c>
      <c r="O141" s="1475"/>
      <c r="P141" s="1475"/>
      <c r="Q141" s="1475"/>
      <c r="R141" s="1475"/>
      <c r="S141" s="1475"/>
      <c r="T141" s="1475"/>
      <c r="U141" s="1475"/>
      <c r="V141" s="1475"/>
      <c r="W141" s="1475"/>
      <c r="X141" s="237"/>
      <c r="Y141" s="596" t="s">
        <v>10</v>
      </c>
      <c r="Z141" s="1476" t="str">
        <f>IF(Z138=0,"",Z139*I139)</f>
        <v/>
      </c>
      <c r="AA141" s="1476"/>
      <c r="AB141" s="1476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422"/>
      <c r="P143" s="1423"/>
      <c r="Q143" s="1423"/>
      <c r="R143" s="1423"/>
      <c r="S143" s="1423"/>
      <c r="T143" s="1423"/>
      <c r="U143" s="1423"/>
      <c r="V143" s="1423"/>
      <c r="W143" s="1423"/>
      <c r="X143" s="1423"/>
      <c r="Y143" s="1423"/>
      <c r="Z143" s="1423"/>
      <c r="AA143" s="1423"/>
      <c r="AB143" s="1424"/>
    </row>
    <row r="144" spans="1:28" ht="12" customHeight="1">
      <c r="A144" s="249"/>
      <c r="B144" s="1528"/>
      <c r="C144" s="1528"/>
      <c r="D144" s="1528"/>
      <c r="E144" s="1528"/>
      <c r="F144" s="1528"/>
      <c r="G144" s="1528"/>
      <c r="H144" s="1528"/>
      <c r="I144" s="1528"/>
      <c r="J144" s="1528"/>
      <c r="K144" s="1528"/>
      <c r="L144" s="1528"/>
      <c r="M144" s="251"/>
      <c r="N144" s="62"/>
      <c r="O144" s="1425"/>
      <c r="P144" s="1426"/>
      <c r="Q144" s="1426"/>
      <c r="R144" s="1426"/>
      <c r="S144" s="1426"/>
      <c r="T144" s="1426"/>
      <c r="U144" s="1426"/>
      <c r="V144" s="1426"/>
      <c r="W144" s="1426"/>
      <c r="X144" s="1426"/>
      <c r="Y144" s="1426"/>
      <c r="Z144" s="1426"/>
      <c r="AA144" s="1426"/>
      <c r="AB144" s="1427"/>
    </row>
    <row r="145" spans="1:28" ht="12" customHeight="1">
      <c r="A145" s="249"/>
      <c r="B145" s="1528"/>
      <c r="C145" s="1528"/>
      <c r="D145" s="1528"/>
      <c r="E145" s="1528"/>
      <c r="F145" s="1528"/>
      <c r="G145" s="1528"/>
      <c r="H145" s="1528"/>
      <c r="I145" s="1528"/>
      <c r="J145" s="1528"/>
      <c r="K145" s="1528"/>
      <c r="L145" s="1528"/>
      <c r="M145" s="251"/>
      <c r="N145" s="62"/>
      <c r="O145" s="1425"/>
      <c r="P145" s="1426"/>
      <c r="Q145" s="1426"/>
      <c r="R145" s="1426"/>
      <c r="S145" s="1426"/>
      <c r="T145" s="1426"/>
      <c r="U145" s="1426"/>
      <c r="V145" s="1426"/>
      <c r="W145" s="1426"/>
      <c r="X145" s="1426"/>
      <c r="Y145" s="1426"/>
      <c r="Z145" s="1426"/>
      <c r="AA145" s="1426"/>
      <c r="AB145" s="1427"/>
    </row>
    <row r="146" spans="1:28" ht="12" customHeight="1">
      <c r="A146" s="249"/>
      <c r="B146" s="1528"/>
      <c r="C146" s="1528"/>
      <c r="D146" s="1528"/>
      <c r="E146" s="1528"/>
      <c r="F146" s="1528"/>
      <c r="G146" s="1528"/>
      <c r="H146" s="1528"/>
      <c r="I146" s="1528"/>
      <c r="J146" s="1528"/>
      <c r="K146" s="1528"/>
      <c r="L146" s="1528"/>
      <c r="M146" s="251"/>
      <c r="N146" s="62"/>
      <c r="O146" s="1425"/>
      <c r="P146" s="1426"/>
      <c r="Q146" s="1426"/>
      <c r="R146" s="1426"/>
      <c r="S146" s="1426"/>
      <c r="T146" s="1426"/>
      <c r="U146" s="1426"/>
      <c r="V146" s="1426"/>
      <c r="W146" s="1426"/>
      <c r="X146" s="1426"/>
      <c r="Y146" s="1426"/>
      <c r="Z146" s="1426"/>
      <c r="AA146" s="1426"/>
      <c r="AB146" s="1427"/>
    </row>
    <row r="147" spans="1:28" ht="12" customHeight="1">
      <c r="A147" s="249"/>
      <c r="B147" s="1528"/>
      <c r="C147" s="1528"/>
      <c r="D147" s="1528"/>
      <c r="E147" s="1528"/>
      <c r="F147" s="1528"/>
      <c r="G147" s="1528"/>
      <c r="H147" s="1528"/>
      <c r="I147" s="1528"/>
      <c r="J147" s="1528"/>
      <c r="K147" s="1528"/>
      <c r="L147" s="1528"/>
      <c r="M147" s="251"/>
      <c r="N147" s="62"/>
      <c r="O147" s="1425"/>
      <c r="P147" s="1426"/>
      <c r="Q147" s="1426"/>
      <c r="R147" s="1426"/>
      <c r="S147" s="1426"/>
      <c r="T147" s="1426"/>
      <c r="U147" s="1426"/>
      <c r="V147" s="1426"/>
      <c r="W147" s="1426"/>
      <c r="X147" s="1426"/>
      <c r="Y147" s="1426"/>
      <c r="Z147" s="1426"/>
      <c r="AA147" s="1426"/>
      <c r="AB147" s="1427"/>
    </row>
    <row r="148" spans="1:28" ht="12" customHeight="1">
      <c r="A148" s="249"/>
      <c r="B148" s="1528"/>
      <c r="C148" s="1528"/>
      <c r="D148" s="1528"/>
      <c r="E148" s="1528"/>
      <c r="F148" s="1528"/>
      <c r="G148" s="1528"/>
      <c r="H148" s="1528"/>
      <c r="I148" s="1528"/>
      <c r="J148" s="1528"/>
      <c r="K148" s="1528"/>
      <c r="L148" s="1528"/>
      <c r="M148" s="251"/>
      <c r="N148" s="62"/>
      <c r="O148" s="1425"/>
      <c r="P148" s="1426"/>
      <c r="Q148" s="1426"/>
      <c r="R148" s="1426"/>
      <c r="S148" s="1426"/>
      <c r="T148" s="1426"/>
      <c r="U148" s="1426"/>
      <c r="V148" s="1426"/>
      <c r="W148" s="1426"/>
      <c r="X148" s="1426"/>
      <c r="Y148" s="1426"/>
      <c r="Z148" s="1426"/>
      <c r="AA148" s="1426"/>
      <c r="AB148" s="1427"/>
    </row>
    <row r="149" spans="1:28" ht="15.9" customHeight="1">
      <c r="A149" s="249"/>
      <c r="B149" s="1528"/>
      <c r="C149" s="1528"/>
      <c r="D149" s="1528"/>
      <c r="E149" s="1528"/>
      <c r="F149" s="1528"/>
      <c r="G149" s="1528"/>
      <c r="H149" s="1528"/>
      <c r="I149" s="1528"/>
      <c r="J149" s="1528"/>
      <c r="K149" s="1528"/>
      <c r="L149" s="1528"/>
      <c r="M149" s="251"/>
      <c r="N149" s="62"/>
      <c r="O149" s="1425"/>
      <c r="P149" s="1426"/>
      <c r="Q149" s="1426"/>
      <c r="R149" s="1426"/>
      <c r="S149" s="1426"/>
      <c r="T149" s="1426"/>
      <c r="U149" s="1426"/>
      <c r="V149" s="1426"/>
      <c r="W149" s="1426"/>
      <c r="X149" s="1426"/>
      <c r="Y149" s="1426"/>
      <c r="Z149" s="1426"/>
      <c r="AA149" s="1426"/>
      <c r="AB149" s="1427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425"/>
      <c r="P150" s="1426"/>
      <c r="Q150" s="1426"/>
      <c r="R150" s="1426"/>
      <c r="S150" s="1426"/>
      <c r="T150" s="1426"/>
      <c r="U150" s="1426"/>
      <c r="V150" s="1426"/>
      <c r="W150" s="1426"/>
      <c r="X150" s="1426"/>
      <c r="Y150" s="1426"/>
      <c r="Z150" s="1426"/>
      <c r="AA150" s="1426"/>
      <c r="AB150" s="1427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428"/>
      <c r="P151" s="1429"/>
      <c r="Q151" s="1429"/>
      <c r="R151" s="1429"/>
      <c r="S151" s="1429"/>
      <c r="T151" s="1429"/>
      <c r="U151" s="1429"/>
      <c r="V151" s="1429"/>
      <c r="W151" s="1429"/>
      <c r="X151" s="1429"/>
      <c r="Y151" s="1429"/>
      <c r="Z151" s="1429"/>
      <c r="AA151" s="1429"/>
      <c r="AB151" s="1430"/>
    </row>
    <row r="152" spans="1:28" ht="12" customHeight="1">
      <c r="A152" s="1346" t="s">
        <v>4</v>
      </c>
      <c r="B152" s="1346"/>
      <c r="C152" s="1346"/>
      <c r="D152" s="1346"/>
      <c r="E152" s="1346"/>
      <c r="F152" s="1346"/>
      <c r="G152" s="1346"/>
      <c r="H152" s="1346"/>
      <c r="I152" s="1346"/>
      <c r="J152" s="1346"/>
      <c r="K152" s="1346"/>
      <c r="L152" s="1346"/>
      <c r="M152" s="1346"/>
      <c r="N152" s="255"/>
      <c r="O152" s="1346" t="s">
        <v>588</v>
      </c>
      <c r="P152" s="1346"/>
      <c r="Q152" s="1346"/>
      <c r="R152" s="1346"/>
      <c r="S152" s="1346"/>
      <c r="T152" s="1346"/>
      <c r="U152" s="1346"/>
      <c r="V152" s="1346"/>
      <c r="W152" s="1346"/>
      <c r="X152" s="1346"/>
      <c r="Y152" s="1346"/>
      <c r="Z152" s="1346"/>
      <c r="AA152" s="1346"/>
      <c r="AB152" s="1346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08"/>
      <c r="P153" s="1408"/>
      <c r="Q153" s="1408"/>
      <c r="R153" s="1408"/>
      <c r="S153" s="1408"/>
      <c r="T153" s="1408"/>
      <c r="U153" s="1408"/>
      <c r="V153" s="1408"/>
      <c r="W153" s="1408"/>
      <c r="X153" s="1408"/>
      <c r="Y153" s="1408"/>
      <c r="Z153" s="1408"/>
      <c r="AA153" s="1408"/>
      <c r="AB153" s="1408"/>
    </row>
    <row r="154" spans="1:28" ht="15.75" customHeight="1">
      <c r="A154" s="1443" t="s">
        <v>705</v>
      </c>
      <c r="B154" s="1443"/>
      <c r="C154" s="1443"/>
      <c r="D154" s="1443"/>
      <c r="E154" s="1443"/>
      <c r="F154" s="1443"/>
      <c r="G154" s="1443"/>
      <c r="H154" s="1443"/>
      <c r="I154" s="1443"/>
      <c r="J154" s="1443"/>
      <c r="K154" s="1443"/>
      <c r="L154" s="1443"/>
      <c r="M154" s="1443"/>
      <c r="N154" s="1443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topLeftCell="A43" zoomScale="110" zoomScaleNormal="100" zoomScaleSheetLayoutView="110" workbookViewId="0">
      <selection activeCell="A62" sqref="A62:AI62"/>
    </sheetView>
  </sheetViews>
  <sheetFormatPr defaultColWidth="9.109375" defaultRowHeight="12"/>
  <cols>
    <col min="1" max="1" width="2.5546875" style="258" customWidth="1"/>
    <col min="2" max="19" width="2.6640625" style="258" customWidth="1"/>
    <col min="20" max="20" width="3" style="258" customWidth="1"/>
    <col min="21" max="34" width="3.33203125" style="258" customWidth="1"/>
    <col min="35" max="35" width="2.5546875" style="258" customWidth="1"/>
    <col min="36" max="36" width="2.88671875" style="258" customWidth="1"/>
    <col min="37" max="16384" width="9.10937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46"/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  <c r="N2" s="1547"/>
      <c r="O2" s="1547"/>
      <c r="P2" s="1547"/>
      <c r="Q2" s="1547"/>
      <c r="R2" s="1547"/>
      <c r="S2" s="1547"/>
      <c r="T2" s="1547"/>
      <c r="U2" s="1547"/>
      <c r="V2" s="1547"/>
      <c r="W2" s="1547"/>
      <c r="X2" s="367"/>
      <c r="Y2" s="367"/>
      <c r="Z2" s="367"/>
      <c r="AA2" s="367"/>
      <c r="AB2" s="367"/>
      <c r="AC2" s="367"/>
      <c r="AD2" s="1548" t="s">
        <v>437</v>
      </c>
      <c r="AE2" s="1549"/>
      <c r="AF2" s="1549"/>
      <c r="AG2" s="1549"/>
      <c r="AH2" s="1550"/>
      <c r="AI2" s="54"/>
      <c r="AJ2" s="43"/>
    </row>
    <row r="3" spans="1:36" ht="6.75" customHeight="1">
      <c r="A3" s="1551"/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1552"/>
      <c r="M3" s="1552"/>
      <c r="N3" s="1552"/>
      <c r="O3" s="1552"/>
      <c r="P3" s="1552"/>
      <c r="Q3" s="1552"/>
      <c r="R3" s="1552"/>
      <c r="S3" s="1552"/>
      <c r="T3" s="1552"/>
      <c r="U3" s="1552"/>
      <c r="V3" s="1552"/>
      <c r="W3" s="1552"/>
      <c r="X3" s="1552"/>
      <c r="Y3" s="1552"/>
      <c r="Z3" s="1552"/>
      <c r="AA3" s="1552"/>
      <c r="AB3" s="1552"/>
      <c r="AC3" s="1552"/>
      <c r="AD3" s="1552"/>
      <c r="AE3" s="1552"/>
      <c r="AF3" s="1552"/>
      <c r="AG3" s="1552"/>
      <c r="AH3" s="1552"/>
      <c r="AI3" s="1553"/>
      <c r="AJ3" s="259"/>
    </row>
    <row r="4" spans="1:36" ht="22.5" customHeight="1">
      <c r="A4" s="1554" t="s">
        <v>874</v>
      </c>
      <c r="B4" s="1555"/>
      <c r="C4" s="1555"/>
      <c r="D4" s="1555"/>
      <c r="E4" s="1555"/>
      <c r="F4" s="1555"/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55"/>
      <c r="W4" s="1555"/>
      <c r="X4" s="1555"/>
      <c r="Y4" s="1555"/>
      <c r="Z4" s="1555"/>
      <c r="AA4" s="1555"/>
      <c r="AB4" s="1555"/>
      <c r="AC4" s="1555"/>
      <c r="AD4" s="1555"/>
      <c r="AE4" s="1555"/>
      <c r="AF4" s="1555"/>
      <c r="AG4" s="1555"/>
      <c r="AH4" s="1555"/>
      <c r="AI4" s="1556"/>
      <c r="AJ4" s="260"/>
    </row>
    <row r="5" spans="1:36" ht="24.75" customHeight="1">
      <c r="A5" s="1557"/>
      <c r="B5" s="1558"/>
      <c r="C5" s="1555"/>
      <c r="D5" s="1555"/>
      <c r="E5" s="1555"/>
      <c r="F5" s="1555"/>
      <c r="G5" s="1555"/>
      <c r="H5" s="1555"/>
      <c r="I5" s="1555"/>
      <c r="J5" s="1555"/>
      <c r="K5" s="1555"/>
      <c r="L5" s="1555"/>
      <c r="M5" s="1555"/>
      <c r="N5" s="1555"/>
      <c r="O5" s="1555"/>
      <c r="P5" s="1555"/>
      <c r="Q5" s="1555"/>
      <c r="R5" s="1555"/>
      <c r="S5" s="1555"/>
      <c r="T5" s="1555"/>
      <c r="U5" s="1555"/>
      <c r="V5" s="1555"/>
      <c r="W5" s="1555"/>
      <c r="X5" s="1555"/>
      <c r="Y5" s="1555"/>
      <c r="Z5" s="1555"/>
      <c r="AA5" s="1555"/>
      <c r="AB5" s="1555"/>
      <c r="AC5" s="1555"/>
      <c r="AD5" s="1555"/>
      <c r="AE5" s="1555"/>
      <c r="AF5" s="1555"/>
      <c r="AG5" s="1555"/>
      <c r="AH5" s="1555"/>
      <c r="AI5" s="1556"/>
      <c r="AJ5" s="259"/>
    </row>
    <row r="6" spans="1:36">
      <c r="A6" s="40"/>
      <c r="B6" s="1559" t="s">
        <v>169</v>
      </c>
      <c r="C6" s="1560"/>
      <c r="D6" s="1560"/>
      <c r="E6" s="1560"/>
      <c r="F6" s="1560"/>
      <c r="G6" s="1560"/>
      <c r="H6" s="1560"/>
      <c r="I6" s="1560"/>
      <c r="J6" s="1560"/>
      <c r="K6" s="1560"/>
      <c r="L6" s="1560"/>
      <c r="M6" s="1560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  <c r="AF6" s="1560"/>
      <c r="AG6" s="1560"/>
      <c r="AH6" s="1560"/>
      <c r="AI6" s="54"/>
    </row>
    <row r="7" spans="1:36" ht="6" customHeight="1">
      <c r="A7" s="40"/>
      <c r="B7" s="1560"/>
      <c r="C7" s="1560"/>
      <c r="D7" s="1560"/>
      <c r="E7" s="1560"/>
      <c r="F7" s="1560"/>
      <c r="G7" s="1560"/>
      <c r="H7" s="1560"/>
      <c r="I7" s="1560"/>
      <c r="J7" s="1560"/>
      <c r="K7" s="1560"/>
      <c r="L7" s="1560"/>
      <c r="M7" s="1560"/>
      <c r="N7" s="1560"/>
      <c r="O7" s="1560"/>
      <c r="P7" s="1560"/>
      <c r="Q7" s="1560"/>
      <c r="R7" s="1560"/>
      <c r="S7" s="1560"/>
      <c r="T7" s="1560"/>
      <c r="U7" s="1560"/>
      <c r="V7" s="1560"/>
      <c r="W7" s="1560"/>
      <c r="X7" s="1560"/>
      <c r="Y7" s="1560"/>
      <c r="Z7" s="1560"/>
      <c r="AA7" s="1560"/>
      <c r="AB7" s="1560"/>
      <c r="AC7" s="1560"/>
      <c r="AD7" s="1560"/>
      <c r="AE7" s="1560"/>
      <c r="AF7" s="1560"/>
      <c r="AG7" s="1560"/>
      <c r="AH7" s="1560"/>
      <c r="AI7" s="54"/>
    </row>
    <row r="8" spans="1:36" ht="36" customHeight="1">
      <c r="A8" s="261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54"/>
    </row>
    <row r="9" spans="1:36">
      <c r="A9" s="42"/>
      <c r="B9" s="929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30"/>
      <c r="U9" s="930"/>
      <c r="V9" s="930"/>
      <c r="W9" s="930"/>
      <c r="X9" s="930"/>
      <c r="Y9" s="930"/>
      <c r="Z9" s="930"/>
      <c r="AA9" s="930"/>
      <c r="AB9" s="930"/>
      <c r="AC9" s="930"/>
      <c r="AD9" s="930"/>
      <c r="AE9" s="930"/>
      <c r="AF9" s="930"/>
      <c r="AG9" s="930"/>
      <c r="AH9" s="931"/>
      <c r="AI9" s="54"/>
    </row>
    <row r="10" spans="1:36" ht="13.2">
      <c r="A10" s="42"/>
      <c r="B10" s="1542" t="s">
        <v>512</v>
      </c>
      <c r="C10" s="1543"/>
      <c r="D10" s="1543"/>
      <c r="E10" s="1543"/>
      <c r="F10" s="1543"/>
      <c r="G10" s="1543"/>
      <c r="H10" s="1543"/>
      <c r="I10" s="1543"/>
      <c r="J10" s="1543"/>
      <c r="K10" s="1543"/>
      <c r="L10" s="1543"/>
      <c r="M10" s="1543"/>
      <c r="N10" s="1543"/>
      <c r="O10" s="1543"/>
      <c r="P10" s="1543"/>
      <c r="Q10" s="1543"/>
      <c r="R10" s="1543"/>
      <c r="S10" s="1543"/>
      <c r="T10" s="1543"/>
      <c r="U10" s="1543"/>
      <c r="V10" s="1543"/>
      <c r="W10" s="1543"/>
      <c r="X10" s="1543"/>
      <c r="Y10" s="1543"/>
      <c r="Z10" s="1543"/>
      <c r="AA10" s="1543"/>
      <c r="AB10" s="1543"/>
      <c r="AC10" s="1543"/>
      <c r="AD10" s="1543"/>
      <c r="AE10" s="1543"/>
      <c r="AF10" s="1543"/>
      <c r="AG10" s="1543"/>
      <c r="AH10" s="1543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18"/>
      <c r="C12" s="1319"/>
      <c r="D12" s="1319"/>
      <c r="E12" s="1319"/>
      <c r="F12" s="1319"/>
      <c r="G12" s="1319"/>
      <c r="H12" s="1319"/>
      <c r="I12" s="1319"/>
      <c r="J12" s="1319"/>
      <c r="K12" s="1319"/>
      <c r="L12" s="1319"/>
      <c r="M12" s="1319"/>
      <c r="N12" s="1319"/>
      <c r="O12" s="1319"/>
      <c r="P12" s="1319"/>
      <c r="Q12" s="1319"/>
      <c r="R12" s="1319"/>
      <c r="S12" s="1319"/>
      <c r="T12" s="1319"/>
      <c r="U12" s="1319"/>
      <c r="V12" s="1319"/>
      <c r="W12" s="1319"/>
      <c r="X12" s="1319"/>
      <c r="Y12" s="1319"/>
      <c r="Z12" s="1319"/>
      <c r="AA12" s="1319"/>
      <c r="AB12" s="1319"/>
      <c r="AC12" s="1319"/>
      <c r="AD12" s="1319"/>
      <c r="AE12" s="1319"/>
      <c r="AF12" s="1319"/>
      <c r="AG12" s="1319"/>
      <c r="AH12" s="1320"/>
      <c r="AI12" s="41"/>
    </row>
    <row r="13" spans="1:36">
      <c r="A13" s="4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1"/>
      <c r="AI13" s="41"/>
    </row>
    <row r="14" spans="1:36" ht="13.8">
      <c r="A14" s="262"/>
      <c r="B14" s="1543" t="s">
        <v>513</v>
      </c>
      <c r="C14" s="1543"/>
      <c r="D14" s="1543"/>
      <c r="E14" s="1543"/>
      <c r="F14" s="1543"/>
      <c r="G14" s="1543"/>
      <c r="H14" s="1543"/>
      <c r="I14" s="1543"/>
      <c r="J14" s="1543"/>
      <c r="K14" s="1543"/>
      <c r="L14" s="1543"/>
      <c r="M14" s="1543"/>
      <c r="N14" s="1543"/>
      <c r="O14" s="1543"/>
      <c r="P14" s="1543"/>
      <c r="Q14" s="1543"/>
      <c r="R14" s="1543"/>
      <c r="S14" s="1543"/>
      <c r="T14" s="1543"/>
      <c r="U14" s="1543"/>
      <c r="V14" s="1543"/>
      <c r="W14" s="1543"/>
      <c r="X14" s="1543"/>
      <c r="Y14" s="1543"/>
      <c r="Z14" s="1543"/>
      <c r="AA14" s="1543"/>
      <c r="AB14" s="1543"/>
      <c r="AC14" s="1543"/>
      <c r="AD14" s="1543"/>
      <c r="AE14" s="1543"/>
      <c r="AF14" s="1543"/>
      <c r="AG14" s="1543"/>
      <c r="AH14" s="1543"/>
      <c r="AI14" s="41"/>
    </row>
    <row r="15" spans="1:36" ht="6" customHeight="1">
      <c r="A15" s="40"/>
      <c r="B15" s="1544"/>
      <c r="C15" s="1544"/>
      <c r="D15" s="1544"/>
      <c r="E15" s="1544"/>
      <c r="F15" s="1544"/>
      <c r="G15" s="1544"/>
      <c r="H15" s="1544"/>
      <c r="I15" s="1544"/>
      <c r="J15" s="1544"/>
      <c r="K15" s="1544"/>
      <c r="L15" s="1544"/>
      <c r="M15" s="1544"/>
      <c r="N15" s="1544"/>
      <c r="O15" s="1544"/>
      <c r="P15" s="1544"/>
      <c r="Q15" s="1544"/>
      <c r="R15" s="1544"/>
      <c r="S15" s="1544"/>
      <c r="T15" s="1544"/>
      <c r="U15" s="1544"/>
      <c r="V15" s="1544"/>
      <c r="W15" s="1544"/>
      <c r="X15" s="1544"/>
      <c r="Y15" s="1544"/>
      <c r="Z15" s="1544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40" t="s">
        <v>170</v>
      </c>
      <c r="C16" s="1540"/>
      <c r="D16" s="1540"/>
      <c r="E16" s="1540"/>
      <c r="F16" s="1540"/>
      <c r="G16" s="1540"/>
      <c r="H16" s="1540"/>
      <c r="I16" s="1540"/>
      <c r="J16" s="1540"/>
      <c r="K16" s="1540"/>
      <c r="L16" s="1540"/>
      <c r="M16" s="1540"/>
      <c r="N16" s="1540"/>
      <c r="O16" s="1540"/>
      <c r="P16" s="1540"/>
      <c r="Q16" s="1540"/>
      <c r="R16" s="1540"/>
      <c r="S16" s="1540"/>
      <c r="T16" s="1540"/>
      <c r="U16" s="1540"/>
      <c r="V16" s="1540"/>
      <c r="W16" s="1540"/>
      <c r="X16" s="1540"/>
      <c r="Y16" s="1540"/>
      <c r="Z16" s="1540"/>
      <c r="AA16" s="1540"/>
      <c r="AB16" s="1540"/>
      <c r="AC16" s="1540"/>
      <c r="AD16" s="1540"/>
      <c r="AE16" s="1540"/>
      <c r="AF16" s="1540"/>
      <c r="AG16" s="1540"/>
      <c r="AH16" s="1540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18"/>
      <c r="C18" s="1319"/>
      <c r="D18" s="1319"/>
      <c r="E18" s="1319"/>
      <c r="F18" s="1319"/>
      <c r="G18" s="1319"/>
      <c r="H18" s="1319"/>
      <c r="I18" s="1319"/>
      <c r="J18" s="1319"/>
      <c r="K18" s="1319"/>
      <c r="L18" s="1319"/>
      <c r="M18" s="1319"/>
      <c r="N18" s="1319"/>
      <c r="O18" s="1319"/>
      <c r="P18" s="1319"/>
      <c r="Q18" s="1319"/>
      <c r="R18" s="1319"/>
      <c r="S18" s="1319"/>
      <c r="T18" s="1319"/>
      <c r="U18" s="1319"/>
      <c r="V18" s="1319"/>
      <c r="W18" s="1319"/>
      <c r="X18" s="1319"/>
      <c r="Y18" s="1319"/>
      <c r="Z18" s="1319"/>
      <c r="AA18" s="1319"/>
      <c r="AB18" s="1319"/>
      <c r="AC18" s="1319"/>
      <c r="AD18" s="1319"/>
      <c r="AE18" s="1319"/>
      <c r="AF18" s="1319"/>
      <c r="AG18" s="1319"/>
      <c r="AH18" s="1320"/>
      <c r="AI18" s="41"/>
    </row>
    <row r="19" spans="1:35">
      <c r="A19" s="40"/>
      <c r="B19" s="929"/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0"/>
      <c r="V19" s="930"/>
      <c r="W19" s="930"/>
      <c r="X19" s="930"/>
      <c r="Y19" s="930"/>
      <c r="Z19" s="930"/>
      <c r="AA19" s="930"/>
      <c r="AB19" s="930"/>
      <c r="AC19" s="930"/>
      <c r="AD19" s="930"/>
      <c r="AE19" s="930"/>
      <c r="AF19" s="930"/>
      <c r="AG19" s="930"/>
      <c r="AH19" s="931"/>
      <c r="AI19" s="41"/>
    </row>
    <row r="20" spans="1:35">
      <c r="A20" s="40"/>
      <c r="B20" s="1539" t="s">
        <v>598</v>
      </c>
      <c r="C20" s="1539"/>
      <c r="D20" s="1539"/>
      <c r="E20" s="1539"/>
      <c r="F20" s="1539"/>
      <c r="G20" s="1539"/>
      <c r="H20" s="1539"/>
      <c r="I20" s="1539"/>
      <c r="J20" s="1539"/>
      <c r="K20" s="1539"/>
      <c r="L20" s="1539"/>
      <c r="M20" s="1539"/>
      <c r="N20" s="1539"/>
      <c r="O20" s="1539"/>
      <c r="P20" s="1539"/>
      <c r="Q20" s="1539"/>
      <c r="R20" s="1539"/>
      <c r="S20" s="1539"/>
      <c r="T20" s="1539"/>
      <c r="U20" s="1539"/>
      <c r="V20" s="1539"/>
      <c r="W20" s="1539"/>
      <c r="X20" s="1539"/>
      <c r="Y20" s="1539"/>
      <c r="Z20" s="1539"/>
      <c r="AA20" s="1539"/>
      <c r="AB20" s="1539"/>
      <c r="AC20" s="1539"/>
      <c r="AD20" s="1539"/>
      <c r="AE20" s="1539"/>
      <c r="AF20" s="1539"/>
      <c r="AG20" s="1539"/>
      <c r="AH20" s="1539"/>
      <c r="AI20" s="41"/>
    </row>
    <row r="21" spans="1:35" ht="17.25" customHeight="1">
      <c r="A21" s="42"/>
      <c r="B21" s="1335" t="s">
        <v>497</v>
      </c>
      <c r="C21" s="1545"/>
      <c r="D21" s="1545"/>
      <c r="E21" s="1545"/>
      <c r="F21" s="1545"/>
      <c r="G21" s="1545"/>
      <c r="H21" s="1545"/>
      <c r="I21" s="1545"/>
      <c r="J21" s="1545"/>
      <c r="K21" s="1545"/>
      <c r="L21" s="1545"/>
      <c r="M21" s="1545"/>
      <c r="N21" s="1545"/>
      <c r="O21" s="1545"/>
      <c r="P21" s="1545"/>
      <c r="Q21" s="1545"/>
      <c r="R21" s="1545"/>
      <c r="S21" s="1545"/>
      <c r="T21" s="1545"/>
      <c r="U21" s="1545"/>
      <c r="V21" s="1545"/>
      <c r="W21" s="1545"/>
      <c r="X21" s="1545"/>
      <c r="Y21" s="1545"/>
      <c r="Z21" s="1545"/>
      <c r="AA21" s="1545"/>
      <c r="AB21" s="1545"/>
      <c r="AC21" s="1545"/>
      <c r="AD21" s="1545"/>
      <c r="AE21" s="1545"/>
      <c r="AF21" s="1545"/>
      <c r="AG21" s="1545"/>
      <c r="AH21" s="1545"/>
      <c r="AI21" s="41"/>
    </row>
    <row r="22" spans="1:35" ht="18.75" customHeight="1">
      <c r="A22" s="42"/>
      <c r="B22" s="1545"/>
      <c r="C22" s="1545"/>
      <c r="D22" s="1545"/>
      <c r="E22" s="1545"/>
      <c r="F22" s="1545"/>
      <c r="G22" s="1545"/>
      <c r="H22" s="1545"/>
      <c r="I22" s="1545"/>
      <c r="J22" s="1545"/>
      <c r="K22" s="1545"/>
      <c r="L22" s="1545"/>
      <c r="M22" s="1545"/>
      <c r="N22" s="1545"/>
      <c r="O22" s="1545"/>
      <c r="P22" s="1545"/>
      <c r="Q22" s="1545"/>
      <c r="R22" s="1545"/>
      <c r="S22" s="1545"/>
      <c r="T22" s="1545"/>
      <c r="U22" s="1545"/>
      <c r="V22" s="1545"/>
      <c r="W22" s="1545"/>
      <c r="X22" s="1545"/>
      <c r="Y22" s="1545"/>
      <c r="Z22" s="1545"/>
      <c r="AA22" s="1545"/>
      <c r="AB22" s="1545"/>
      <c r="AC22" s="1545"/>
      <c r="AD22" s="1545"/>
      <c r="AE22" s="1545"/>
      <c r="AF22" s="1545"/>
      <c r="AG22" s="1545"/>
      <c r="AH22" s="1545"/>
      <c r="AI22" s="41"/>
    </row>
    <row r="23" spans="1:35">
      <c r="A23" s="42"/>
      <c r="B23" s="1545"/>
      <c r="C23" s="1545"/>
      <c r="D23" s="1545"/>
      <c r="E23" s="1545"/>
      <c r="F23" s="1545"/>
      <c r="G23" s="1545"/>
      <c r="H23" s="1545"/>
      <c r="I23" s="1545"/>
      <c r="J23" s="1545"/>
      <c r="K23" s="1545"/>
      <c r="L23" s="1545"/>
      <c r="M23" s="1545"/>
      <c r="N23" s="1545"/>
      <c r="O23" s="1545"/>
      <c r="P23" s="1545"/>
      <c r="Q23" s="1545"/>
      <c r="R23" s="1545"/>
      <c r="S23" s="1545"/>
      <c r="T23" s="1545"/>
      <c r="U23" s="1545"/>
      <c r="V23" s="1545"/>
      <c r="W23" s="1545"/>
      <c r="X23" s="1545"/>
      <c r="Y23" s="1545"/>
      <c r="Z23" s="1545"/>
      <c r="AA23" s="1545"/>
      <c r="AB23" s="1545"/>
      <c r="AC23" s="1545"/>
      <c r="AD23" s="1545"/>
      <c r="AE23" s="1545"/>
      <c r="AF23" s="1545"/>
      <c r="AG23" s="1545"/>
      <c r="AH23" s="1545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27" t="str">
        <f>IF(B_III_tyt_oper="","",B_III_tyt_oper)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8"/>
      <c r="AF25" s="1328"/>
      <c r="AG25" s="1328"/>
      <c r="AH25" s="1329"/>
      <c r="AI25" s="41"/>
    </row>
    <row r="26" spans="1:35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1"/>
      <c r="AF26" s="1331"/>
      <c r="AG26" s="1331"/>
      <c r="AH26" s="1332"/>
      <c r="AI26" s="41"/>
    </row>
    <row r="27" spans="1:35">
      <c r="A27" s="40"/>
      <c r="B27" s="1539" t="s">
        <v>171</v>
      </c>
      <c r="C27" s="1539"/>
      <c r="D27" s="1539"/>
      <c r="E27" s="1539"/>
      <c r="F27" s="1539"/>
      <c r="G27" s="1539"/>
      <c r="H27" s="1539"/>
      <c r="I27" s="1539"/>
      <c r="J27" s="1539"/>
      <c r="K27" s="1539"/>
      <c r="L27" s="1539"/>
      <c r="M27" s="1539"/>
      <c r="N27" s="1539"/>
      <c r="O27" s="1539"/>
      <c r="P27" s="1539"/>
      <c r="Q27" s="1539"/>
      <c r="R27" s="1539"/>
      <c r="S27" s="1539"/>
      <c r="T27" s="1539"/>
      <c r="U27" s="1539"/>
      <c r="V27" s="1539"/>
      <c r="W27" s="1539"/>
      <c r="X27" s="1539"/>
      <c r="Y27" s="1539"/>
      <c r="Z27" s="1539"/>
      <c r="AA27" s="1539"/>
      <c r="AB27" s="1539"/>
      <c r="AC27" s="1539"/>
      <c r="AD27" s="1539"/>
      <c r="AE27" s="1539"/>
      <c r="AF27" s="1539"/>
      <c r="AG27" s="1539"/>
      <c r="AH27" s="1539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40" t="s">
        <v>172</v>
      </c>
      <c r="C29" s="1326"/>
      <c r="D29" s="1326"/>
      <c r="E29" s="1326"/>
      <c r="F29" s="1326"/>
      <c r="G29" s="1326"/>
      <c r="H29" s="1326"/>
      <c r="I29" s="1326"/>
      <c r="J29" s="1326"/>
      <c r="K29" s="1326"/>
      <c r="L29" s="1326"/>
      <c r="M29" s="1326"/>
      <c r="N29" s="1326"/>
      <c r="O29" s="1326"/>
      <c r="P29" s="1326"/>
      <c r="Q29" s="1326"/>
      <c r="R29" s="1326"/>
      <c r="S29" s="1326"/>
      <c r="T29" s="1326"/>
      <c r="U29" s="1326"/>
      <c r="V29" s="1326"/>
      <c r="W29" s="1326"/>
      <c r="X29" s="1326"/>
      <c r="Y29" s="1326"/>
      <c r="Z29" s="1326"/>
      <c r="AA29" s="1326"/>
      <c r="AB29" s="1326"/>
      <c r="AC29" s="1326"/>
      <c r="AD29" s="1326"/>
      <c r="AE29" s="1326"/>
      <c r="AF29" s="1326"/>
      <c r="AG29" s="1326"/>
      <c r="AH29" s="1326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35" t="s">
        <v>498</v>
      </c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1335"/>
      <c r="AG31" s="1335"/>
      <c r="AH31" s="1335"/>
      <c r="AI31" s="41"/>
    </row>
    <row r="32" spans="1:35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1335"/>
      <c r="AG32" s="1335"/>
      <c r="AH32" s="1335"/>
      <c r="AI32" s="41"/>
    </row>
    <row r="33" spans="1:36">
      <c r="A33" s="40"/>
      <c r="B33" s="1335"/>
      <c r="C33" s="1335"/>
      <c r="D33" s="1335"/>
      <c r="E33" s="1335"/>
      <c r="F33" s="1335"/>
      <c r="G33" s="1335"/>
      <c r="H33" s="1335"/>
      <c r="I33" s="1335"/>
      <c r="J33" s="1335"/>
      <c r="K33" s="1335"/>
      <c r="L33" s="1335"/>
      <c r="M33" s="1335"/>
      <c r="N33" s="1335"/>
      <c r="O33" s="1335"/>
      <c r="P33" s="1335"/>
      <c r="Q33" s="1335"/>
      <c r="R33" s="1335"/>
      <c r="S33" s="1335"/>
      <c r="T33" s="1335"/>
      <c r="U33" s="1335"/>
      <c r="V33" s="1335"/>
      <c r="W33" s="1335"/>
      <c r="X33" s="1335"/>
      <c r="Y33" s="1335"/>
      <c r="Z33" s="1335"/>
      <c r="AA33" s="1335"/>
      <c r="AB33" s="1335"/>
      <c r="AC33" s="1335"/>
      <c r="AD33" s="1335"/>
      <c r="AE33" s="1335"/>
      <c r="AF33" s="1335"/>
      <c r="AG33" s="1335"/>
      <c r="AH33" s="1335"/>
      <c r="AI33" s="41"/>
    </row>
    <row r="34" spans="1:36">
      <c r="A34" s="40"/>
      <c r="B34" s="1335"/>
      <c r="C34" s="1335"/>
      <c r="D34" s="1335"/>
      <c r="E34" s="1335"/>
      <c r="F34" s="1335"/>
      <c r="G34" s="1335"/>
      <c r="H34" s="1335"/>
      <c r="I34" s="1335"/>
      <c r="J34" s="1335"/>
      <c r="K34" s="1335"/>
      <c r="L34" s="1335"/>
      <c r="M34" s="1335"/>
      <c r="N34" s="1335"/>
      <c r="O34" s="1335"/>
      <c r="P34" s="1335"/>
      <c r="Q34" s="1335"/>
      <c r="R34" s="1335"/>
      <c r="S34" s="1335"/>
      <c r="T34" s="1335"/>
      <c r="U34" s="1335"/>
      <c r="V34" s="1335"/>
      <c r="W34" s="1335"/>
      <c r="X34" s="1335"/>
      <c r="Y34" s="1335"/>
      <c r="Z34" s="1335"/>
      <c r="AA34" s="1335"/>
      <c r="AB34" s="1335"/>
      <c r="AC34" s="1335"/>
      <c r="AD34" s="1335"/>
      <c r="AE34" s="1335"/>
      <c r="AF34" s="1335"/>
      <c r="AG34" s="1335"/>
      <c r="AH34" s="1335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18"/>
      <c r="C36" s="1319"/>
      <c r="D36" s="1319"/>
      <c r="E36" s="1319"/>
      <c r="F36" s="1319"/>
      <c r="G36" s="1319"/>
      <c r="H36" s="1319"/>
      <c r="I36" s="1319"/>
      <c r="J36" s="1319"/>
      <c r="K36" s="1319"/>
      <c r="L36" s="1319"/>
      <c r="M36" s="1319"/>
      <c r="N36" s="1319"/>
      <c r="O36" s="1319"/>
      <c r="P36" s="1319"/>
      <c r="Q36" s="1319"/>
      <c r="R36" s="1319"/>
      <c r="S36" s="1319"/>
      <c r="T36" s="1319"/>
      <c r="U36" s="1319"/>
      <c r="V36" s="1319"/>
      <c r="W36" s="1319"/>
      <c r="X36" s="1319"/>
      <c r="Y36" s="1319"/>
      <c r="Z36" s="1319"/>
      <c r="AA36" s="1319"/>
      <c r="AB36" s="1319"/>
      <c r="AC36" s="1319"/>
      <c r="AD36" s="1319"/>
      <c r="AE36" s="1319"/>
      <c r="AF36" s="1319"/>
      <c r="AG36" s="1319"/>
      <c r="AH36" s="1320"/>
      <c r="AI36" s="41"/>
    </row>
    <row r="37" spans="1:36">
      <c r="A37" s="40"/>
      <c r="B37" s="929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930"/>
      <c r="Z37" s="930"/>
      <c r="AA37" s="930"/>
      <c r="AB37" s="930"/>
      <c r="AC37" s="930"/>
      <c r="AD37" s="930"/>
      <c r="AE37" s="930"/>
      <c r="AF37" s="930"/>
      <c r="AG37" s="930"/>
      <c r="AH37" s="931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39"/>
      <c r="S38" s="1539"/>
      <c r="T38" s="1539"/>
      <c r="U38" s="1539"/>
      <c r="V38" s="1539"/>
      <c r="W38" s="1539"/>
      <c r="X38" s="1539"/>
      <c r="Y38" s="1539"/>
      <c r="Z38" s="1539"/>
      <c r="AA38" s="1539"/>
      <c r="AB38" s="1539"/>
      <c r="AC38" s="1539"/>
      <c r="AD38" s="1539"/>
      <c r="AE38" s="1539"/>
      <c r="AF38" s="1539"/>
      <c r="AG38" s="1539"/>
      <c r="AH38" s="1539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41"/>
      <c r="D40" s="1541"/>
      <c r="E40" s="1541"/>
      <c r="F40" s="1541"/>
      <c r="G40" s="1541"/>
      <c r="H40" s="1541"/>
      <c r="I40" s="1541"/>
      <c r="J40" s="1541"/>
      <c r="K40" s="1541"/>
      <c r="L40" s="1541"/>
      <c r="M40" s="1541"/>
      <c r="N40" s="1541"/>
      <c r="O40" s="1541"/>
      <c r="P40" s="1541"/>
      <c r="Q40" s="1541"/>
      <c r="R40" s="1541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41"/>
      <c r="D41" s="1541"/>
      <c r="E41" s="1541"/>
      <c r="F41" s="1541"/>
      <c r="G41" s="1541"/>
      <c r="H41" s="1541"/>
      <c r="I41" s="1541"/>
      <c r="J41" s="1541"/>
      <c r="K41" s="1541"/>
      <c r="L41" s="1541"/>
      <c r="M41" s="1541"/>
      <c r="N41" s="1541"/>
      <c r="O41" s="1541"/>
      <c r="P41" s="1541"/>
      <c r="Q41" s="1541"/>
      <c r="R41" s="1541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61" t="s">
        <v>736</v>
      </c>
      <c r="C43" s="1561"/>
      <c r="D43" s="1561"/>
      <c r="E43" s="1561"/>
      <c r="F43" s="1561"/>
      <c r="G43" s="1561"/>
      <c r="H43" s="1561"/>
      <c r="I43" s="1561"/>
      <c r="J43" s="1561"/>
      <c r="K43" s="1561"/>
      <c r="L43" s="1561"/>
      <c r="M43" s="1561"/>
      <c r="N43" s="1561"/>
      <c r="O43" s="1561"/>
      <c r="P43" s="1561"/>
      <c r="Q43" s="1561"/>
      <c r="R43" s="1561"/>
      <c r="S43" s="1561"/>
      <c r="T43" s="267"/>
      <c r="U43" s="1346" t="s">
        <v>589</v>
      </c>
      <c r="V43" s="1346"/>
      <c r="W43" s="1346"/>
      <c r="X43" s="1346"/>
      <c r="Y43" s="1346"/>
      <c r="Z43" s="1346"/>
      <c r="AA43" s="1346"/>
      <c r="AB43" s="1346"/>
      <c r="AC43" s="1346"/>
      <c r="AD43" s="1346"/>
      <c r="AE43" s="1346"/>
      <c r="AF43" s="1346"/>
      <c r="AG43" s="1346"/>
      <c r="AH43" s="1346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40" t="s">
        <v>174</v>
      </c>
      <c r="C46" s="1540"/>
      <c r="D46" s="1540"/>
      <c r="E46" s="1540"/>
      <c r="F46" s="1540"/>
      <c r="G46" s="1540"/>
      <c r="H46" s="1540"/>
      <c r="I46" s="1540"/>
      <c r="J46" s="1540"/>
      <c r="K46" s="1540"/>
      <c r="L46" s="1540"/>
      <c r="M46" s="1540"/>
      <c r="N46" s="1540"/>
      <c r="O46" s="1540"/>
      <c r="P46" s="1540"/>
      <c r="Q46" s="1540"/>
      <c r="R46" s="1540"/>
      <c r="S46" s="1540"/>
      <c r="T46" s="1540"/>
      <c r="U46" s="1540"/>
      <c r="V46" s="1540"/>
      <c r="W46" s="1540"/>
      <c r="X46" s="1540"/>
      <c r="Y46" s="1540"/>
      <c r="Z46" s="1540"/>
      <c r="AA46" s="1540"/>
      <c r="AB46" s="1540"/>
      <c r="AC46" s="1540"/>
      <c r="AD46" s="1540"/>
      <c r="AE46" s="1540"/>
      <c r="AF46" s="1540"/>
      <c r="AG46" s="1540"/>
      <c r="AH46" s="1540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18" t="str">
        <f>IF(B18="","",B18)</f>
        <v/>
      </c>
      <c r="C48" s="1319"/>
      <c r="D48" s="1319"/>
      <c r="E48" s="1319"/>
      <c r="F48" s="1319"/>
      <c r="G48" s="1319"/>
      <c r="H48" s="1319"/>
      <c r="I48" s="1319"/>
      <c r="J48" s="1319"/>
      <c r="K48" s="1319"/>
      <c r="L48" s="1319"/>
      <c r="M48" s="1319"/>
      <c r="N48" s="1319"/>
      <c r="O48" s="1319"/>
      <c r="P48" s="1319"/>
      <c r="Q48" s="1319"/>
      <c r="R48" s="1319"/>
      <c r="S48" s="1319"/>
      <c r="T48" s="1319"/>
      <c r="U48" s="1319"/>
      <c r="V48" s="1319"/>
      <c r="W48" s="1319"/>
      <c r="X48" s="1319"/>
      <c r="Y48" s="1319"/>
      <c r="Z48" s="1319"/>
      <c r="AA48" s="1319"/>
      <c r="AB48" s="1319"/>
      <c r="AC48" s="1319"/>
      <c r="AD48" s="1319"/>
      <c r="AE48" s="1319"/>
      <c r="AF48" s="1319"/>
      <c r="AG48" s="1319"/>
      <c r="AH48" s="1320"/>
      <c r="AI48" s="41"/>
    </row>
    <row r="49" spans="1:36">
      <c r="A49" s="40"/>
      <c r="B49" s="929"/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  <c r="S49" s="930"/>
      <c r="T49" s="930"/>
      <c r="U49" s="930"/>
      <c r="V49" s="930"/>
      <c r="W49" s="930"/>
      <c r="X49" s="930"/>
      <c r="Y49" s="930"/>
      <c r="Z49" s="930"/>
      <c r="AA49" s="930"/>
      <c r="AB49" s="930"/>
      <c r="AC49" s="930"/>
      <c r="AD49" s="930"/>
      <c r="AE49" s="930"/>
      <c r="AF49" s="930"/>
      <c r="AG49" s="930"/>
      <c r="AH49" s="931"/>
      <c r="AI49" s="41"/>
    </row>
    <row r="50" spans="1:36">
      <c r="A50" s="40"/>
      <c r="B50" s="1539" t="s">
        <v>447</v>
      </c>
      <c r="C50" s="1539"/>
      <c r="D50" s="1539"/>
      <c r="E50" s="1539"/>
      <c r="F50" s="1539"/>
      <c r="G50" s="1539"/>
      <c r="H50" s="1539"/>
      <c r="I50" s="1539"/>
      <c r="J50" s="1539"/>
      <c r="K50" s="1539"/>
      <c r="L50" s="1539"/>
      <c r="M50" s="1539"/>
      <c r="N50" s="1539"/>
      <c r="O50" s="1539"/>
      <c r="P50" s="1539"/>
      <c r="Q50" s="1539"/>
      <c r="R50" s="1539"/>
      <c r="S50" s="1539"/>
      <c r="T50" s="1539"/>
      <c r="U50" s="1539"/>
      <c r="V50" s="1539"/>
      <c r="W50" s="1539"/>
      <c r="X50" s="1539"/>
      <c r="Y50" s="1539"/>
      <c r="Z50" s="1539"/>
      <c r="AA50" s="1539"/>
      <c r="AB50" s="1539"/>
      <c r="AC50" s="1539"/>
      <c r="AD50" s="1539"/>
      <c r="AE50" s="1539"/>
      <c r="AF50" s="1539"/>
      <c r="AG50" s="1539"/>
      <c r="AH50" s="1539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68" t="s">
        <v>459</v>
      </c>
      <c r="C52" s="1568"/>
      <c r="D52" s="1568"/>
      <c r="E52" s="1568"/>
      <c r="F52" s="1568"/>
      <c r="G52" s="1568"/>
      <c r="H52" s="1568"/>
      <c r="I52" s="1568"/>
      <c r="J52" s="1568"/>
      <c r="K52" s="1568"/>
      <c r="L52" s="1568"/>
      <c r="M52" s="1568"/>
      <c r="N52" s="1568"/>
      <c r="O52" s="1568"/>
      <c r="P52" s="1568"/>
      <c r="Q52" s="1568"/>
      <c r="R52" s="1568"/>
      <c r="S52" s="1568"/>
      <c r="T52" s="1568"/>
      <c r="U52" s="1568"/>
      <c r="V52" s="1568"/>
      <c r="W52" s="1568"/>
      <c r="X52" s="1568"/>
      <c r="Y52" s="1568"/>
      <c r="Z52" s="1568"/>
      <c r="AA52" s="1568"/>
      <c r="AB52" s="1568"/>
      <c r="AC52" s="1568"/>
      <c r="AD52" s="1568"/>
      <c r="AE52" s="1568"/>
      <c r="AF52" s="1568"/>
      <c r="AG52" s="1568"/>
      <c r="AH52" s="1568"/>
      <c r="AI52" s="270"/>
    </row>
    <row r="53" spans="1:36" ht="12.75" customHeight="1">
      <c r="A53" s="69"/>
      <c r="B53" s="1568"/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67"/>
      <c r="D57" s="1567"/>
      <c r="E57" s="1567"/>
      <c r="F57" s="1567"/>
      <c r="G57" s="1567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61" t="s">
        <v>740</v>
      </c>
      <c r="C59" s="1561"/>
      <c r="D59" s="1561"/>
      <c r="E59" s="1561"/>
      <c r="F59" s="1561"/>
      <c r="G59" s="1561"/>
      <c r="H59" s="1561"/>
      <c r="I59" s="1561"/>
      <c r="J59" s="1561"/>
      <c r="K59" s="1561"/>
      <c r="L59" s="1561"/>
      <c r="M59" s="1561"/>
      <c r="N59" s="1561"/>
      <c r="O59" s="1561"/>
      <c r="P59" s="1561"/>
      <c r="Q59" s="1561"/>
      <c r="R59" s="1561"/>
      <c r="S59" s="1561"/>
      <c r="T59" s="267"/>
      <c r="U59" s="1346" t="s">
        <v>589</v>
      </c>
      <c r="V59" s="1346"/>
      <c r="W59" s="1346"/>
      <c r="X59" s="1346"/>
      <c r="Y59" s="1346"/>
      <c r="Z59" s="1346"/>
      <c r="AA59" s="1346"/>
      <c r="AB59" s="1346"/>
      <c r="AC59" s="1346"/>
      <c r="AD59" s="1346"/>
      <c r="AE59" s="1346"/>
      <c r="AF59" s="1346"/>
      <c r="AG59" s="1346"/>
      <c r="AH59" s="1346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62" t="s">
        <v>499</v>
      </c>
      <c r="B61" s="1563"/>
      <c r="C61" s="1563"/>
      <c r="D61" s="1563"/>
      <c r="E61" s="1563"/>
      <c r="F61" s="1563"/>
      <c r="G61" s="1563"/>
      <c r="H61" s="1563"/>
      <c r="I61" s="1563"/>
      <c r="J61" s="1563"/>
      <c r="K61" s="1563"/>
      <c r="L61" s="1563"/>
      <c r="M61" s="1563"/>
      <c r="N61" s="1563"/>
      <c r="O61" s="1563"/>
      <c r="P61" s="1563"/>
      <c r="Q61" s="1563"/>
      <c r="R61" s="1563"/>
      <c r="S61" s="1563"/>
      <c r="T61" s="1563"/>
      <c r="U61" s="1563"/>
      <c r="V61" s="1563"/>
      <c r="W61" s="1563"/>
      <c r="X61" s="1563"/>
      <c r="Y61" s="1563"/>
      <c r="Z61" s="1563"/>
      <c r="AA61" s="1563"/>
      <c r="AB61" s="1563"/>
      <c r="AC61" s="1563"/>
      <c r="AD61" s="1563"/>
      <c r="AE61" s="1563"/>
      <c r="AF61" s="1563"/>
      <c r="AG61" s="1563"/>
      <c r="AH61" s="1563"/>
      <c r="AI61" s="272"/>
    </row>
    <row r="62" spans="1:36" ht="26.4" customHeight="1">
      <c r="A62" s="1564" t="s">
        <v>976</v>
      </c>
      <c r="B62" s="1565"/>
      <c r="C62" s="1565"/>
      <c r="D62" s="1565"/>
      <c r="E62" s="1565"/>
      <c r="F62" s="1565"/>
      <c r="G62" s="1565"/>
      <c r="H62" s="1565"/>
      <c r="I62" s="1565"/>
      <c r="J62" s="1565"/>
      <c r="K62" s="1565"/>
      <c r="L62" s="1565"/>
      <c r="M62" s="1565"/>
      <c r="N62" s="1565"/>
      <c r="O62" s="1565"/>
      <c r="P62" s="1565"/>
      <c r="Q62" s="1565"/>
      <c r="R62" s="1565"/>
      <c r="S62" s="1565"/>
      <c r="T62" s="1565"/>
      <c r="U62" s="1565"/>
      <c r="V62" s="1565"/>
      <c r="W62" s="1565"/>
      <c r="X62" s="1565"/>
      <c r="Y62" s="1565"/>
      <c r="Z62" s="1565"/>
      <c r="AA62" s="1565"/>
      <c r="AB62" s="1565"/>
      <c r="AC62" s="1565"/>
      <c r="AD62" s="1565"/>
      <c r="AE62" s="1565"/>
      <c r="AF62" s="1565"/>
      <c r="AG62" s="1565"/>
      <c r="AH62" s="1565"/>
      <c r="AI62" s="1566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tabSelected="1" showOutlineSymbols="0" view="pageBreakPreview" topLeftCell="A46" zoomScale="110" zoomScaleNormal="100" zoomScaleSheetLayoutView="110" workbookViewId="0">
      <selection activeCell="A69" sqref="A69:AI69"/>
    </sheetView>
  </sheetViews>
  <sheetFormatPr defaultColWidth="9.109375" defaultRowHeight="13.2"/>
  <cols>
    <col min="1" max="1" width="2.5546875" style="196" customWidth="1"/>
    <col min="2" max="19" width="2.6640625" style="196" customWidth="1"/>
    <col min="20" max="20" width="3" style="196" customWidth="1"/>
    <col min="21" max="34" width="3.33203125" style="196" customWidth="1"/>
    <col min="35" max="35" width="2.5546875" style="196" customWidth="1"/>
    <col min="36" max="36" width="2.88671875" style="196" customWidth="1"/>
    <col min="37" max="16384" width="9.10937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81"/>
      <c r="B2" s="1582"/>
      <c r="C2" s="1582"/>
      <c r="D2" s="1582"/>
      <c r="E2" s="1582"/>
      <c r="F2" s="1582"/>
      <c r="G2" s="1582"/>
      <c r="H2" s="1582"/>
      <c r="I2" s="1582"/>
      <c r="J2" s="1582"/>
      <c r="K2" s="1582"/>
      <c r="L2" s="1582"/>
      <c r="M2" s="1582"/>
      <c r="N2" s="1582"/>
      <c r="O2" s="1582"/>
      <c r="P2" s="1582"/>
      <c r="Q2" s="1582"/>
      <c r="R2" s="1582"/>
      <c r="S2" s="1582"/>
      <c r="T2" s="1582"/>
      <c r="U2" s="1582"/>
      <c r="V2" s="1582"/>
      <c r="W2" s="1582"/>
      <c r="X2" s="274"/>
      <c r="Y2" s="274"/>
      <c r="Z2" s="274"/>
      <c r="AA2" s="274"/>
      <c r="AB2" s="274"/>
      <c r="AC2" s="274"/>
      <c r="AD2" s="1312" t="s">
        <v>437</v>
      </c>
      <c r="AE2" s="1313"/>
      <c r="AF2" s="1313"/>
      <c r="AG2" s="1313"/>
      <c r="AH2" s="1314"/>
      <c r="AI2" s="371"/>
      <c r="AJ2" s="274"/>
    </row>
    <row r="3" spans="1:36" ht="6.75" customHeight="1">
      <c r="A3" s="1583"/>
      <c r="B3" s="1311"/>
      <c r="C3" s="1311"/>
      <c r="D3" s="1311"/>
      <c r="E3" s="1311"/>
      <c r="F3" s="1311"/>
      <c r="G3" s="1311"/>
      <c r="H3" s="1311"/>
      <c r="I3" s="1311"/>
      <c r="J3" s="1311"/>
      <c r="K3" s="1311"/>
      <c r="L3" s="1311"/>
      <c r="M3" s="1311"/>
      <c r="N3" s="1311"/>
      <c r="O3" s="1311"/>
      <c r="P3" s="1311"/>
      <c r="Q3" s="1311"/>
      <c r="R3" s="1311"/>
      <c r="S3" s="1311"/>
      <c r="T3" s="1311"/>
      <c r="U3" s="1311"/>
      <c r="V3" s="1311"/>
      <c r="W3" s="1311"/>
      <c r="X3" s="1311"/>
      <c r="Y3" s="1311"/>
      <c r="Z3" s="1311"/>
      <c r="AA3" s="1311"/>
      <c r="AB3" s="1311"/>
      <c r="AC3" s="1311"/>
      <c r="AD3" s="1311"/>
      <c r="AE3" s="1311"/>
      <c r="AF3" s="1311"/>
      <c r="AG3" s="1311"/>
      <c r="AH3" s="1311"/>
      <c r="AI3" s="1584"/>
      <c r="AJ3" s="275"/>
    </row>
    <row r="4" spans="1:36" ht="42" customHeight="1">
      <c r="A4" s="1554" t="s">
        <v>875</v>
      </c>
      <c r="B4" s="1585"/>
      <c r="C4" s="1585"/>
      <c r="D4" s="1585"/>
      <c r="E4" s="1585"/>
      <c r="F4" s="1585"/>
      <c r="G4" s="1585"/>
      <c r="H4" s="1585"/>
      <c r="I4" s="1585"/>
      <c r="J4" s="1585"/>
      <c r="K4" s="1585"/>
      <c r="L4" s="1585"/>
      <c r="M4" s="1585"/>
      <c r="N4" s="1585"/>
      <c r="O4" s="1585"/>
      <c r="P4" s="1585"/>
      <c r="Q4" s="1585"/>
      <c r="R4" s="1585"/>
      <c r="S4" s="1585"/>
      <c r="T4" s="1585"/>
      <c r="U4" s="1585"/>
      <c r="V4" s="1585"/>
      <c r="W4" s="1585"/>
      <c r="X4" s="1585"/>
      <c r="Y4" s="1585"/>
      <c r="Z4" s="1585"/>
      <c r="AA4" s="1585"/>
      <c r="AB4" s="1585"/>
      <c r="AC4" s="1585"/>
      <c r="AD4" s="1585"/>
      <c r="AE4" s="1585"/>
      <c r="AF4" s="1585"/>
      <c r="AG4" s="1585"/>
      <c r="AH4" s="1585"/>
      <c r="AI4" s="1586"/>
      <c r="AJ4" s="276"/>
    </row>
    <row r="5" spans="1:36" ht="6" customHeight="1">
      <c r="A5" s="1583"/>
      <c r="B5" s="1587"/>
      <c r="C5" s="1311"/>
      <c r="D5" s="1311"/>
      <c r="E5" s="1311"/>
      <c r="F5" s="1311"/>
      <c r="G5" s="1311"/>
      <c r="H5" s="1311"/>
      <c r="I5" s="1311"/>
      <c r="J5" s="1311"/>
      <c r="K5" s="1311"/>
      <c r="L5" s="1311"/>
      <c r="M5" s="1311"/>
      <c r="N5" s="1311"/>
      <c r="O5" s="1311"/>
      <c r="P5" s="1311"/>
      <c r="Q5" s="1311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F5" s="1311"/>
      <c r="AG5" s="1311"/>
      <c r="AH5" s="1311"/>
      <c r="AI5" s="1584"/>
      <c r="AJ5" s="275"/>
    </row>
    <row r="6" spans="1:36">
      <c r="A6" s="277"/>
      <c r="B6" s="1559" t="s">
        <v>169</v>
      </c>
      <c r="C6" s="1580"/>
      <c r="D6" s="1580"/>
      <c r="E6" s="1580"/>
      <c r="F6" s="1580"/>
      <c r="G6" s="1580"/>
      <c r="H6" s="1580"/>
      <c r="I6" s="1580"/>
      <c r="J6" s="1580"/>
      <c r="K6" s="1580"/>
      <c r="L6" s="1580"/>
      <c r="M6" s="1580"/>
      <c r="N6" s="1580"/>
      <c r="O6" s="1580"/>
      <c r="P6" s="1580"/>
      <c r="Q6" s="1580"/>
      <c r="R6" s="1580"/>
      <c r="S6" s="1580"/>
      <c r="T6" s="1580"/>
      <c r="U6" s="1580"/>
      <c r="V6" s="1580"/>
      <c r="W6" s="1580"/>
      <c r="X6" s="1580"/>
      <c r="Y6" s="1580"/>
      <c r="Z6" s="1580"/>
      <c r="AA6" s="1580"/>
      <c r="AB6" s="1580"/>
      <c r="AC6" s="1580"/>
      <c r="AD6" s="1580"/>
      <c r="AE6" s="1580"/>
      <c r="AF6" s="1580"/>
      <c r="AG6" s="1580"/>
      <c r="AH6" s="1580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371"/>
    </row>
    <row r="9" spans="1:36" ht="11.25" customHeight="1">
      <c r="A9" s="278"/>
      <c r="B9" s="1572"/>
      <c r="C9" s="1573"/>
      <c r="D9" s="1573"/>
      <c r="E9" s="1573"/>
      <c r="F9" s="1573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  <c r="AE9" s="1573"/>
      <c r="AF9" s="1573"/>
      <c r="AG9" s="1573"/>
      <c r="AH9" s="1574"/>
      <c r="AI9" s="371"/>
    </row>
    <row r="10" spans="1:36" ht="11.25" customHeight="1">
      <c r="A10" s="123"/>
      <c r="B10" s="1572"/>
      <c r="C10" s="1573"/>
      <c r="D10" s="1573"/>
      <c r="E10" s="1573"/>
      <c r="F10" s="1573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  <c r="AE10" s="1573"/>
      <c r="AF10" s="1573"/>
      <c r="AG10" s="1573"/>
      <c r="AH10" s="1574"/>
      <c r="AI10" s="371"/>
    </row>
    <row r="11" spans="1:36" ht="11.25" customHeight="1">
      <c r="A11" s="123"/>
      <c r="B11" s="929"/>
      <c r="C11" s="930"/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  <c r="Z11" s="930"/>
      <c r="AA11" s="930"/>
      <c r="AB11" s="930"/>
      <c r="AC11" s="930"/>
      <c r="AD11" s="930"/>
      <c r="AE11" s="930"/>
      <c r="AF11" s="930"/>
      <c r="AG11" s="930"/>
      <c r="AH11" s="931"/>
      <c r="AI11" s="371"/>
    </row>
    <row r="12" spans="1:36">
      <c r="A12" s="123"/>
      <c r="B12" s="1542" t="s">
        <v>514</v>
      </c>
      <c r="C12" s="1543"/>
      <c r="D12" s="1543"/>
      <c r="E12" s="1543"/>
      <c r="F12" s="1543"/>
      <c r="G12" s="1543"/>
      <c r="H12" s="1543"/>
      <c r="I12" s="1543"/>
      <c r="J12" s="1543"/>
      <c r="K12" s="1543"/>
      <c r="L12" s="1543"/>
      <c r="M12" s="1543"/>
      <c r="N12" s="1543"/>
      <c r="O12" s="1543"/>
      <c r="P12" s="1543"/>
      <c r="Q12" s="1543"/>
      <c r="R12" s="1543"/>
      <c r="S12" s="1543"/>
      <c r="T12" s="1543"/>
      <c r="U12" s="1543"/>
      <c r="V12" s="1543"/>
      <c r="W12" s="1543"/>
      <c r="X12" s="1543"/>
      <c r="Y12" s="1543"/>
      <c r="Z12" s="1543"/>
      <c r="AA12" s="1543"/>
      <c r="AB12" s="1543"/>
      <c r="AC12" s="1543"/>
      <c r="AD12" s="1543"/>
      <c r="AE12" s="1543"/>
      <c r="AF12" s="1543"/>
      <c r="AG12" s="1543"/>
      <c r="AH12" s="1543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18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20"/>
      <c r="AI14" s="124"/>
    </row>
    <row r="15" spans="1:36" ht="11.25" customHeight="1">
      <c r="A15" s="277"/>
      <c r="B15" s="1572"/>
      <c r="C15" s="1573"/>
      <c r="D15" s="1573"/>
      <c r="E15" s="1573"/>
      <c r="F15" s="1573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  <c r="AE15" s="1573"/>
      <c r="AF15" s="1573"/>
      <c r="AG15" s="1573"/>
      <c r="AH15" s="1574"/>
      <c r="AI15" s="124"/>
    </row>
    <row r="16" spans="1:36" ht="11.25" customHeight="1">
      <c r="A16" s="277"/>
      <c r="B16" s="1572"/>
      <c r="C16" s="1573"/>
      <c r="D16" s="1573"/>
      <c r="E16" s="1573"/>
      <c r="F16" s="1573"/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  <c r="AE16" s="1573"/>
      <c r="AF16" s="1573"/>
      <c r="AG16" s="1573"/>
      <c r="AH16" s="1574"/>
      <c r="AI16" s="124"/>
    </row>
    <row r="17" spans="1:35" ht="11.25" customHeight="1">
      <c r="A17" s="277"/>
      <c r="B17" s="929"/>
      <c r="C17" s="930"/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0"/>
      <c r="AA17" s="930"/>
      <c r="AB17" s="930"/>
      <c r="AC17" s="930"/>
      <c r="AD17" s="930"/>
      <c r="AE17" s="930"/>
      <c r="AF17" s="930"/>
      <c r="AG17" s="930"/>
      <c r="AH17" s="931"/>
      <c r="AI17" s="124"/>
    </row>
    <row r="18" spans="1:35" ht="13.8">
      <c r="A18" s="262"/>
      <c r="B18" s="1543" t="s">
        <v>515</v>
      </c>
      <c r="C18" s="1543"/>
      <c r="D18" s="1543"/>
      <c r="E18" s="1543"/>
      <c r="F18" s="1543"/>
      <c r="G18" s="1543"/>
      <c r="H18" s="1543"/>
      <c r="I18" s="1543"/>
      <c r="J18" s="1543"/>
      <c r="K18" s="1543"/>
      <c r="L18" s="1543"/>
      <c r="M18" s="1543"/>
      <c r="N18" s="1543"/>
      <c r="O18" s="1543"/>
      <c r="P18" s="1543"/>
      <c r="Q18" s="1543"/>
      <c r="R18" s="1543"/>
      <c r="S18" s="1543"/>
      <c r="T18" s="1543"/>
      <c r="U18" s="1543"/>
      <c r="V18" s="1543"/>
      <c r="W18" s="1543"/>
      <c r="X18" s="1543"/>
      <c r="Y18" s="1543"/>
      <c r="Z18" s="1543"/>
      <c r="AA18" s="1543"/>
      <c r="AB18" s="1543"/>
      <c r="AC18" s="1543"/>
      <c r="AD18" s="1543"/>
      <c r="AE18" s="1543"/>
      <c r="AF18" s="1543"/>
      <c r="AG18" s="1543"/>
      <c r="AH18" s="1543"/>
      <c r="AI18" s="124"/>
    </row>
    <row r="19" spans="1:35" ht="6" customHeight="1">
      <c r="A19" s="277"/>
      <c r="B19" s="1544"/>
      <c r="C19" s="1544"/>
      <c r="D19" s="1544"/>
      <c r="E19" s="1544"/>
      <c r="F19" s="1544"/>
      <c r="G19" s="1544"/>
      <c r="H19" s="1544"/>
      <c r="I19" s="1544"/>
      <c r="J19" s="1544"/>
      <c r="K19" s="1544"/>
      <c r="L19" s="1544"/>
      <c r="M19" s="1544"/>
      <c r="N19" s="1544"/>
      <c r="O19" s="1544"/>
      <c r="P19" s="1544"/>
      <c r="Q19" s="1544"/>
      <c r="R19" s="1544"/>
      <c r="S19" s="1544"/>
      <c r="T19" s="1544"/>
      <c r="U19" s="1544"/>
      <c r="V19" s="1544"/>
      <c r="W19" s="1544"/>
      <c r="X19" s="1544"/>
      <c r="Y19" s="1544"/>
      <c r="Z19" s="1544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40" t="s">
        <v>170</v>
      </c>
      <c r="C20" s="1540"/>
      <c r="D20" s="1540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540"/>
      <c r="Y20" s="1540"/>
      <c r="Z20" s="1540"/>
      <c r="AA20" s="1540"/>
      <c r="AB20" s="1540"/>
      <c r="AC20" s="1540"/>
      <c r="AD20" s="1540"/>
      <c r="AE20" s="1540"/>
      <c r="AF20" s="1540"/>
      <c r="AG20" s="1540"/>
      <c r="AH20" s="1540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18" t="str">
        <f>IF(Zal_B_VII_B111!B18="","",Zal_B_VII_B111!B18)</f>
        <v/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19"/>
      <c r="Z22" s="1319"/>
      <c r="AA22" s="1319"/>
      <c r="AB22" s="1319"/>
      <c r="AC22" s="1319"/>
      <c r="AD22" s="1319"/>
      <c r="AE22" s="1319"/>
      <c r="AF22" s="1319"/>
      <c r="AG22" s="1319"/>
      <c r="AH22" s="1320"/>
      <c r="AI22" s="124"/>
    </row>
    <row r="23" spans="1:35" ht="11.25" customHeight="1">
      <c r="A23" s="277"/>
      <c r="B23" s="1572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4"/>
      <c r="AI23" s="124"/>
    </row>
    <row r="24" spans="1:35" ht="11.25" customHeight="1">
      <c r="A24" s="277"/>
      <c r="B24" s="929"/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0"/>
      <c r="Z24" s="930"/>
      <c r="AA24" s="930"/>
      <c r="AB24" s="930"/>
      <c r="AC24" s="930"/>
      <c r="AD24" s="930"/>
      <c r="AE24" s="930"/>
      <c r="AF24" s="930"/>
      <c r="AG24" s="930"/>
      <c r="AH24" s="931"/>
      <c r="AI24" s="124"/>
    </row>
    <row r="25" spans="1:35">
      <c r="A25" s="277"/>
      <c r="B25" s="1539" t="s">
        <v>448</v>
      </c>
      <c r="C25" s="1539"/>
      <c r="D25" s="1539"/>
      <c r="E25" s="1539"/>
      <c r="F25" s="1539"/>
      <c r="G25" s="1539"/>
      <c r="H25" s="1539"/>
      <c r="I25" s="1539"/>
      <c r="J25" s="1539"/>
      <c r="K25" s="1539"/>
      <c r="L25" s="1539"/>
      <c r="M25" s="1539"/>
      <c r="N25" s="1539"/>
      <c r="O25" s="1539"/>
      <c r="P25" s="1539"/>
      <c r="Q25" s="1539"/>
      <c r="R25" s="1539"/>
      <c r="S25" s="1539"/>
      <c r="T25" s="1539"/>
      <c r="U25" s="1539"/>
      <c r="V25" s="1539"/>
      <c r="W25" s="1539"/>
      <c r="X25" s="1539"/>
      <c r="Y25" s="1539"/>
      <c r="Z25" s="1539"/>
      <c r="AA25" s="1539"/>
      <c r="AB25" s="1539"/>
      <c r="AC25" s="1539"/>
      <c r="AD25" s="1539"/>
      <c r="AE25" s="1539"/>
      <c r="AF25" s="1539"/>
      <c r="AG25" s="1539"/>
      <c r="AH25" s="1539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35" t="s">
        <v>501</v>
      </c>
      <c r="C27" s="1576"/>
      <c r="D27" s="1576"/>
      <c r="E27" s="1576"/>
      <c r="F27" s="1576"/>
      <c r="G27" s="1576"/>
      <c r="H27" s="1576"/>
      <c r="I27" s="1576"/>
      <c r="J27" s="1576"/>
      <c r="K27" s="1576"/>
      <c r="L27" s="1576"/>
      <c r="M27" s="1576"/>
      <c r="N27" s="1576"/>
      <c r="O27" s="1576"/>
      <c r="P27" s="1576"/>
      <c r="Q27" s="1576"/>
      <c r="R27" s="1576"/>
      <c r="S27" s="1576"/>
      <c r="T27" s="1576"/>
      <c r="U27" s="1576"/>
      <c r="V27" s="1576"/>
      <c r="W27" s="1576"/>
      <c r="X27" s="1576"/>
      <c r="Y27" s="1576"/>
      <c r="Z27" s="1576"/>
      <c r="AA27" s="1576"/>
      <c r="AB27" s="1576"/>
      <c r="AC27" s="1576"/>
      <c r="AD27" s="1576"/>
      <c r="AE27" s="1576"/>
      <c r="AF27" s="1576"/>
      <c r="AG27" s="1576"/>
      <c r="AH27" s="1576"/>
      <c r="AI27" s="124"/>
    </row>
    <row r="28" spans="1:35" ht="22.5" customHeight="1">
      <c r="A28" s="123"/>
      <c r="B28" s="1576"/>
      <c r="C28" s="1576"/>
      <c r="D28" s="1576"/>
      <c r="E28" s="1576"/>
      <c r="F28" s="1576"/>
      <c r="G28" s="1576"/>
      <c r="H28" s="1576"/>
      <c r="I28" s="1576"/>
      <c r="J28" s="1576"/>
      <c r="K28" s="1576"/>
      <c r="L28" s="1576"/>
      <c r="M28" s="1576"/>
      <c r="N28" s="1576"/>
      <c r="O28" s="1576"/>
      <c r="P28" s="1576"/>
      <c r="Q28" s="1576"/>
      <c r="R28" s="1576"/>
      <c r="S28" s="1576"/>
      <c r="T28" s="1576"/>
      <c r="U28" s="1576"/>
      <c r="V28" s="1576"/>
      <c r="W28" s="1576"/>
      <c r="X28" s="1576"/>
      <c r="Y28" s="1576"/>
      <c r="Z28" s="1576"/>
      <c r="AA28" s="1576"/>
      <c r="AB28" s="1576"/>
      <c r="AC28" s="1576"/>
      <c r="AD28" s="1576"/>
      <c r="AE28" s="1576"/>
      <c r="AF28" s="1576"/>
      <c r="AG28" s="1576"/>
      <c r="AH28" s="1576"/>
      <c r="AI28" s="124"/>
    </row>
    <row r="29" spans="1:35">
      <c r="A29" s="123"/>
      <c r="B29" s="1576"/>
      <c r="C29" s="1576"/>
      <c r="D29" s="1576"/>
      <c r="E29" s="1576"/>
      <c r="F29" s="1576"/>
      <c r="G29" s="1576"/>
      <c r="H29" s="1576"/>
      <c r="I29" s="1576"/>
      <c r="J29" s="1576"/>
      <c r="K29" s="1576"/>
      <c r="L29" s="1576"/>
      <c r="M29" s="1576"/>
      <c r="N29" s="1576"/>
      <c r="O29" s="1576"/>
      <c r="P29" s="1576"/>
      <c r="Q29" s="1576"/>
      <c r="R29" s="1576"/>
      <c r="S29" s="1576"/>
      <c r="T29" s="1576"/>
      <c r="U29" s="1576"/>
      <c r="V29" s="1576"/>
      <c r="W29" s="1576"/>
      <c r="X29" s="1576"/>
      <c r="Y29" s="1576"/>
      <c r="Z29" s="1576"/>
      <c r="AA29" s="1576"/>
      <c r="AB29" s="1576"/>
      <c r="AC29" s="1576"/>
      <c r="AD29" s="1576"/>
      <c r="AE29" s="1576"/>
      <c r="AF29" s="1576"/>
      <c r="AG29" s="1576"/>
      <c r="AH29" s="1576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27" t="str">
        <f>IF(B_III_tyt_oper="","",B_III_tyt_oper)</f>
        <v/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8"/>
      <c r="Y31" s="1328"/>
      <c r="Z31" s="1328"/>
      <c r="AA31" s="1328"/>
      <c r="AB31" s="1328"/>
      <c r="AC31" s="1328"/>
      <c r="AD31" s="1328"/>
      <c r="AE31" s="1328"/>
      <c r="AF31" s="1328"/>
      <c r="AG31" s="1328"/>
      <c r="AH31" s="1329"/>
      <c r="AI31" s="124"/>
    </row>
    <row r="32" spans="1:35" ht="10.5" customHeight="1">
      <c r="A32" s="277"/>
      <c r="B32" s="1577"/>
      <c r="C32" s="1578"/>
      <c r="D32" s="1578"/>
      <c r="E32" s="1578"/>
      <c r="F32" s="1578"/>
      <c r="G32" s="1578"/>
      <c r="H32" s="1578"/>
      <c r="I32" s="1578"/>
      <c r="J32" s="1578"/>
      <c r="K32" s="1578"/>
      <c r="L32" s="1578"/>
      <c r="M32" s="1578"/>
      <c r="N32" s="1578"/>
      <c r="O32" s="1578"/>
      <c r="P32" s="1578"/>
      <c r="Q32" s="1578"/>
      <c r="R32" s="1578"/>
      <c r="S32" s="1578"/>
      <c r="T32" s="1578"/>
      <c r="U32" s="1578"/>
      <c r="V32" s="1578"/>
      <c r="W32" s="1578"/>
      <c r="X32" s="1578"/>
      <c r="Y32" s="1578"/>
      <c r="Z32" s="1578"/>
      <c r="AA32" s="1578"/>
      <c r="AB32" s="1578"/>
      <c r="AC32" s="1578"/>
      <c r="AD32" s="1578"/>
      <c r="AE32" s="1578"/>
      <c r="AF32" s="1578"/>
      <c r="AG32" s="1578"/>
      <c r="AH32" s="1579"/>
      <c r="AI32" s="124"/>
    </row>
    <row r="33" spans="1:35" ht="10.5" customHeight="1">
      <c r="A33" s="277"/>
      <c r="B33" s="1330"/>
      <c r="C33" s="1331"/>
      <c r="D33" s="1331"/>
      <c r="E33" s="1331"/>
      <c r="F33" s="1331"/>
      <c r="G33" s="1331"/>
      <c r="H33" s="1331"/>
      <c r="I33" s="1331"/>
      <c r="J33" s="1331"/>
      <c r="K33" s="1331"/>
      <c r="L33" s="1331"/>
      <c r="M33" s="1331"/>
      <c r="N33" s="1331"/>
      <c r="O33" s="1331"/>
      <c r="P33" s="1331"/>
      <c r="Q33" s="1331"/>
      <c r="R33" s="1331"/>
      <c r="S33" s="1331"/>
      <c r="T33" s="1331"/>
      <c r="U33" s="1331"/>
      <c r="V33" s="1331"/>
      <c r="W33" s="1331"/>
      <c r="X33" s="1331"/>
      <c r="Y33" s="1331"/>
      <c r="Z33" s="1331"/>
      <c r="AA33" s="1331"/>
      <c r="AB33" s="1331"/>
      <c r="AC33" s="1331"/>
      <c r="AD33" s="1331"/>
      <c r="AE33" s="1331"/>
      <c r="AF33" s="1331"/>
      <c r="AG33" s="1331"/>
      <c r="AH33" s="1332"/>
      <c r="AI33" s="124"/>
    </row>
    <row r="34" spans="1:35">
      <c r="A34" s="277"/>
      <c r="B34" s="1539" t="s">
        <v>171</v>
      </c>
      <c r="C34" s="1539"/>
      <c r="D34" s="1539"/>
      <c r="E34" s="1539"/>
      <c r="F34" s="1539"/>
      <c r="G34" s="1539"/>
      <c r="H34" s="1539"/>
      <c r="I34" s="1539"/>
      <c r="J34" s="1539"/>
      <c r="K34" s="1539"/>
      <c r="L34" s="1539"/>
      <c r="M34" s="1539"/>
      <c r="N34" s="1539"/>
      <c r="O34" s="1539"/>
      <c r="P34" s="1539"/>
      <c r="Q34" s="1539"/>
      <c r="R34" s="1539"/>
      <c r="S34" s="1539"/>
      <c r="T34" s="1539"/>
      <c r="U34" s="1539"/>
      <c r="V34" s="1539"/>
      <c r="W34" s="1539"/>
      <c r="X34" s="1539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40" t="s">
        <v>175</v>
      </c>
      <c r="C36" s="1540"/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1540"/>
      <c r="V36" s="1540"/>
      <c r="W36" s="1540"/>
      <c r="X36" s="1540"/>
      <c r="Y36" s="1540"/>
      <c r="Z36" s="1540"/>
      <c r="AA36" s="1540"/>
      <c r="AB36" s="1540"/>
      <c r="AC36" s="1540"/>
      <c r="AD36" s="1540"/>
      <c r="AE36" s="1540"/>
      <c r="AF36" s="1540"/>
      <c r="AG36" s="1540"/>
      <c r="AH36" s="1540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35" t="s">
        <v>502</v>
      </c>
      <c r="C38" s="1335"/>
      <c r="D38" s="1335"/>
      <c r="E38" s="1335"/>
      <c r="F38" s="1335"/>
      <c r="G38" s="1335"/>
      <c r="H38" s="1335"/>
      <c r="I38" s="1335"/>
      <c r="J38" s="1335"/>
      <c r="K38" s="1335"/>
      <c r="L38" s="1335"/>
      <c r="M38" s="1335"/>
      <c r="N38" s="1335"/>
      <c r="O38" s="1335"/>
      <c r="P38" s="1335"/>
      <c r="Q38" s="1335"/>
      <c r="R38" s="1335"/>
      <c r="S38" s="1335"/>
      <c r="T38" s="1335"/>
      <c r="U38" s="1335"/>
      <c r="V38" s="1335"/>
      <c r="W38" s="1335"/>
      <c r="X38" s="1335"/>
      <c r="Y38" s="1335"/>
      <c r="Z38" s="1335"/>
      <c r="AA38" s="1335"/>
      <c r="AB38" s="1335"/>
      <c r="AC38" s="1335"/>
      <c r="AD38" s="1335"/>
      <c r="AE38" s="1335"/>
      <c r="AF38" s="1335"/>
      <c r="AG38" s="1335"/>
      <c r="AH38" s="1335"/>
      <c r="AI38" s="124"/>
    </row>
    <row r="39" spans="1:35">
      <c r="A39" s="277"/>
      <c r="B39" s="1335"/>
      <c r="C39" s="1335"/>
      <c r="D39" s="1335"/>
      <c r="E39" s="1335"/>
      <c r="F39" s="1335"/>
      <c r="G39" s="1335"/>
      <c r="H39" s="1335"/>
      <c r="I39" s="1335"/>
      <c r="J39" s="1335"/>
      <c r="K39" s="1335"/>
      <c r="L39" s="1335"/>
      <c r="M39" s="1335"/>
      <c r="N39" s="1335"/>
      <c r="O39" s="1335"/>
      <c r="P39" s="1335"/>
      <c r="Q39" s="1335"/>
      <c r="R39" s="1335"/>
      <c r="S39" s="1335"/>
      <c r="T39" s="1335"/>
      <c r="U39" s="1335"/>
      <c r="V39" s="1335"/>
      <c r="W39" s="1335"/>
      <c r="X39" s="1335"/>
      <c r="Y39" s="1335"/>
      <c r="Z39" s="1335"/>
      <c r="AA39" s="1335"/>
      <c r="AB39" s="1335"/>
      <c r="AC39" s="1335"/>
      <c r="AD39" s="1335"/>
      <c r="AE39" s="1335"/>
      <c r="AF39" s="1335"/>
      <c r="AG39" s="1335"/>
      <c r="AH39" s="1335"/>
      <c r="AI39" s="124"/>
    </row>
    <row r="40" spans="1:35">
      <c r="A40" s="277"/>
      <c r="B40" s="1335"/>
      <c r="C40" s="1335"/>
      <c r="D40" s="1335"/>
      <c r="E40" s="1335"/>
      <c r="F40" s="1335"/>
      <c r="G40" s="1335"/>
      <c r="H40" s="1335"/>
      <c r="I40" s="1335"/>
      <c r="J40" s="1335"/>
      <c r="K40" s="1335"/>
      <c r="L40" s="1335"/>
      <c r="M40" s="1335"/>
      <c r="N40" s="1335"/>
      <c r="O40" s="1335"/>
      <c r="P40" s="1335"/>
      <c r="Q40" s="1335"/>
      <c r="R40" s="1335"/>
      <c r="S40" s="1335"/>
      <c r="T40" s="1335"/>
      <c r="U40" s="1335"/>
      <c r="V40" s="1335"/>
      <c r="W40" s="1335"/>
      <c r="X40" s="1335"/>
      <c r="Y40" s="1335"/>
      <c r="Z40" s="1335"/>
      <c r="AA40" s="1335"/>
      <c r="AB40" s="1335"/>
      <c r="AC40" s="1335"/>
      <c r="AD40" s="1335"/>
      <c r="AE40" s="1335"/>
      <c r="AF40" s="1335"/>
      <c r="AG40" s="1335"/>
      <c r="AH40" s="1335"/>
      <c r="AI40" s="124"/>
    </row>
    <row r="41" spans="1:35">
      <c r="A41" s="277"/>
      <c r="B41" s="1335"/>
      <c r="C41" s="1335"/>
      <c r="D41" s="1335"/>
      <c r="E41" s="1335"/>
      <c r="F41" s="1335"/>
      <c r="G41" s="1335"/>
      <c r="H41" s="1335"/>
      <c r="I41" s="1335"/>
      <c r="J41" s="1335"/>
      <c r="K41" s="1335"/>
      <c r="L41" s="1335"/>
      <c r="M41" s="1335"/>
      <c r="N41" s="1335"/>
      <c r="O41" s="1335"/>
      <c r="P41" s="1335"/>
      <c r="Q41" s="1335"/>
      <c r="R41" s="1335"/>
      <c r="S41" s="1335"/>
      <c r="T41" s="1335"/>
      <c r="U41" s="1335"/>
      <c r="V41" s="1335"/>
      <c r="W41" s="1335"/>
      <c r="X41" s="1335"/>
      <c r="Y41" s="1335"/>
      <c r="Z41" s="1335"/>
      <c r="AA41" s="1335"/>
      <c r="AB41" s="1335"/>
      <c r="AC41" s="1335"/>
      <c r="AD41" s="1335"/>
      <c r="AE41" s="1335"/>
      <c r="AF41" s="1335"/>
      <c r="AG41" s="1335"/>
      <c r="AH41" s="1335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18"/>
      <c r="C43" s="1319"/>
      <c r="D43" s="1319"/>
      <c r="E43" s="1319"/>
      <c r="F43" s="1319"/>
      <c r="G43" s="1319"/>
      <c r="H43" s="1319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19"/>
      <c r="U43" s="1319"/>
      <c r="V43" s="1319"/>
      <c r="W43" s="1319"/>
      <c r="X43" s="1319"/>
      <c r="Y43" s="1319"/>
      <c r="Z43" s="1319"/>
      <c r="AA43" s="1319"/>
      <c r="AB43" s="1319"/>
      <c r="AC43" s="1319"/>
      <c r="AD43" s="1319"/>
      <c r="AE43" s="1319"/>
      <c r="AF43" s="1319"/>
      <c r="AG43" s="1319"/>
      <c r="AH43" s="1320"/>
      <c r="AI43" s="124"/>
    </row>
    <row r="44" spans="1:35">
      <c r="A44" s="277"/>
      <c r="B44" s="1572"/>
      <c r="C44" s="1573"/>
      <c r="D44" s="1573"/>
      <c r="E44" s="1573"/>
      <c r="F44" s="1573"/>
      <c r="G44" s="1573"/>
      <c r="H44" s="1573"/>
      <c r="I44" s="1573"/>
      <c r="J44" s="1573"/>
      <c r="K44" s="1573"/>
      <c r="L44" s="1573"/>
      <c r="M44" s="1573"/>
      <c r="N44" s="1573"/>
      <c r="O44" s="1573"/>
      <c r="P44" s="1573"/>
      <c r="Q44" s="1573"/>
      <c r="R44" s="1573"/>
      <c r="S44" s="1573"/>
      <c r="T44" s="1573"/>
      <c r="U44" s="1573"/>
      <c r="V44" s="1573"/>
      <c r="W44" s="1573"/>
      <c r="X44" s="1573"/>
      <c r="Y44" s="1573"/>
      <c r="Z44" s="1573"/>
      <c r="AA44" s="1573"/>
      <c r="AB44" s="1573"/>
      <c r="AC44" s="1573"/>
      <c r="AD44" s="1573"/>
      <c r="AE44" s="1573"/>
      <c r="AF44" s="1573"/>
      <c r="AG44" s="1573"/>
      <c r="AH44" s="1574"/>
      <c r="AI44" s="124"/>
    </row>
    <row r="45" spans="1:35">
      <c r="A45" s="277"/>
      <c r="B45" s="929"/>
      <c r="C45" s="930"/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  <c r="S45" s="930"/>
      <c r="T45" s="930"/>
      <c r="U45" s="930"/>
      <c r="V45" s="930"/>
      <c r="W45" s="930"/>
      <c r="X45" s="930"/>
      <c r="Y45" s="930"/>
      <c r="Z45" s="930"/>
      <c r="AA45" s="930"/>
      <c r="AB45" s="930"/>
      <c r="AC45" s="930"/>
      <c r="AD45" s="930"/>
      <c r="AE45" s="930"/>
      <c r="AF45" s="930"/>
      <c r="AG45" s="930"/>
      <c r="AH45" s="931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39"/>
      <c r="S46" s="1539"/>
      <c r="T46" s="1539"/>
      <c r="U46" s="1539"/>
      <c r="V46" s="1539"/>
      <c r="W46" s="1539"/>
      <c r="X46" s="1539"/>
      <c r="Y46" s="1539"/>
      <c r="Z46" s="1539"/>
      <c r="AA46" s="1539"/>
      <c r="AB46" s="1539"/>
      <c r="AC46" s="1539"/>
      <c r="AD46" s="1539"/>
      <c r="AE46" s="1539"/>
      <c r="AF46" s="1539"/>
      <c r="AG46" s="1539"/>
      <c r="AH46" s="1539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75"/>
      <c r="D48" s="1575"/>
      <c r="E48" s="1575"/>
      <c r="F48" s="1575"/>
      <c r="G48" s="1575"/>
      <c r="H48" s="1575"/>
      <c r="I48" s="1575"/>
      <c r="J48" s="1575"/>
      <c r="K48" s="1575"/>
      <c r="L48" s="1575"/>
      <c r="M48" s="1575"/>
      <c r="N48" s="1575"/>
      <c r="O48" s="1575"/>
      <c r="P48" s="1575"/>
      <c r="Q48" s="1575"/>
      <c r="R48" s="1575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75"/>
      <c r="D49" s="1575"/>
      <c r="E49" s="1575"/>
      <c r="F49" s="1575"/>
      <c r="G49" s="1575"/>
      <c r="H49" s="1575"/>
      <c r="I49" s="1575"/>
      <c r="J49" s="1575"/>
      <c r="K49" s="1575"/>
      <c r="L49" s="1575"/>
      <c r="M49" s="1575"/>
      <c r="N49" s="1575"/>
      <c r="O49" s="1575"/>
      <c r="P49" s="1575"/>
      <c r="Q49" s="1575"/>
      <c r="R49" s="1575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61" t="s">
        <v>173</v>
      </c>
      <c r="C51" s="1561"/>
      <c r="D51" s="1561"/>
      <c r="E51" s="1561"/>
      <c r="F51" s="1561"/>
      <c r="G51" s="1561"/>
      <c r="H51" s="1561"/>
      <c r="I51" s="1561"/>
      <c r="J51" s="1561"/>
      <c r="K51" s="1561"/>
      <c r="L51" s="1561"/>
      <c r="M51" s="1561"/>
      <c r="N51" s="1561"/>
      <c r="O51" s="1561"/>
      <c r="P51" s="1561"/>
      <c r="Q51" s="1561"/>
      <c r="R51" s="1561"/>
      <c r="S51" s="1561"/>
      <c r="T51" s="267"/>
      <c r="U51" s="1346" t="s">
        <v>590</v>
      </c>
      <c r="V51" s="1346"/>
      <c r="W51" s="1346"/>
      <c r="X51" s="1346"/>
      <c r="Y51" s="1346"/>
      <c r="Z51" s="1346"/>
      <c r="AA51" s="1346"/>
      <c r="AB51" s="1346"/>
      <c r="AC51" s="1346"/>
      <c r="AD51" s="1346"/>
      <c r="AE51" s="1346"/>
      <c r="AF51" s="1346"/>
      <c r="AG51" s="1346"/>
      <c r="AH51" s="1346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40" t="s">
        <v>176</v>
      </c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18"/>
      <c r="C55" s="1319"/>
      <c r="D55" s="1319"/>
      <c r="E55" s="1319"/>
      <c r="F55" s="1319"/>
      <c r="G55" s="1319"/>
      <c r="H55" s="1319"/>
      <c r="I55" s="1319"/>
      <c r="J55" s="1319"/>
      <c r="K55" s="1319"/>
      <c r="L55" s="1319"/>
      <c r="M55" s="1319"/>
      <c r="N55" s="1319"/>
      <c r="O55" s="1319"/>
      <c r="P55" s="1319"/>
      <c r="Q55" s="1319"/>
      <c r="R55" s="1319"/>
      <c r="S55" s="1319"/>
      <c r="T55" s="1319"/>
      <c r="U55" s="1319"/>
      <c r="V55" s="1319"/>
      <c r="W55" s="1319"/>
      <c r="X55" s="1319"/>
      <c r="Y55" s="1319"/>
      <c r="Z55" s="1319"/>
      <c r="AA55" s="1319"/>
      <c r="AB55" s="1319"/>
      <c r="AC55" s="1319"/>
      <c r="AD55" s="1319"/>
      <c r="AE55" s="1319"/>
      <c r="AF55" s="1319"/>
      <c r="AG55" s="1319"/>
      <c r="AH55" s="1320"/>
      <c r="AI55" s="124"/>
    </row>
    <row r="56" spans="1:36">
      <c r="A56" s="277"/>
      <c r="B56" s="1572"/>
      <c r="C56" s="1573"/>
      <c r="D56" s="1573"/>
      <c r="E56" s="1573"/>
      <c r="F56" s="1573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  <c r="AE56" s="1573"/>
      <c r="AF56" s="1573"/>
      <c r="AG56" s="1573"/>
      <c r="AH56" s="1574"/>
      <c r="AI56" s="124"/>
    </row>
    <row r="57" spans="1:36">
      <c r="A57" s="277"/>
      <c r="B57" s="929"/>
      <c r="C57" s="930"/>
      <c r="D57" s="930"/>
      <c r="E57" s="930"/>
      <c r="F57" s="930"/>
      <c r="G57" s="930"/>
      <c r="H57" s="930"/>
      <c r="I57" s="930"/>
      <c r="J57" s="930"/>
      <c r="K57" s="930"/>
      <c r="L57" s="930"/>
      <c r="M57" s="930"/>
      <c r="N57" s="930"/>
      <c r="O57" s="930"/>
      <c r="P57" s="930"/>
      <c r="Q57" s="930"/>
      <c r="R57" s="930"/>
      <c r="S57" s="930"/>
      <c r="T57" s="930"/>
      <c r="U57" s="930"/>
      <c r="V57" s="930"/>
      <c r="W57" s="930"/>
      <c r="X57" s="930"/>
      <c r="Y57" s="930"/>
      <c r="Z57" s="930"/>
      <c r="AA57" s="930"/>
      <c r="AB57" s="930"/>
      <c r="AC57" s="930"/>
      <c r="AD57" s="930"/>
      <c r="AE57" s="930"/>
      <c r="AF57" s="930"/>
      <c r="AG57" s="930"/>
      <c r="AH57" s="931"/>
      <c r="AI57" s="124"/>
    </row>
    <row r="58" spans="1:36" ht="12.75" customHeight="1">
      <c r="A58" s="277"/>
      <c r="B58" s="1539" t="s">
        <v>516</v>
      </c>
      <c r="C58" s="1539"/>
      <c r="D58" s="1539"/>
      <c r="E58" s="1539"/>
      <c r="F58" s="1539"/>
      <c r="G58" s="1539"/>
      <c r="H58" s="1539"/>
      <c r="I58" s="1539"/>
      <c r="J58" s="1539"/>
      <c r="K58" s="1539"/>
      <c r="L58" s="1539"/>
      <c r="M58" s="1539"/>
      <c r="N58" s="1539"/>
      <c r="O58" s="1539"/>
      <c r="P58" s="1539"/>
      <c r="Q58" s="1539"/>
      <c r="R58" s="1539"/>
      <c r="S58" s="1539"/>
      <c r="T58" s="1539"/>
      <c r="U58" s="1539"/>
      <c r="V58" s="1539"/>
      <c r="W58" s="1539"/>
      <c r="X58" s="1539"/>
      <c r="Y58" s="1539"/>
      <c r="Z58" s="1539"/>
      <c r="AA58" s="1539"/>
      <c r="AB58" s="1539"/>
      <c r="AC58" s="1539"/>
      <c r="AD58" s="1539"/>
      <c r="AE58" s="1539"/>
      <c r="AF58" s="1539"/>
      <c r="AG58" s="1539"/>
      <c r="AH58" s="1539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35" t="s">
        <v>177</v>
      </c>
      <c r="C60" s="1335"/>
      <c r="D60" s="1335"/>
      <c r="E60" s="1335"/>
      <c r="F60" s="1335"/>
      <c r="G60" s="1335"/>
      <c r="H60" s="1335"/>
      <c r="I60" s="1335"/>
      <c r="J60" s="1335"/>
      <c r="K60" s="1335"/>
      <c r="L60" s="1335"/>
      <c r="M60" s="1335"/>
      <c r="N60" s="1335"/>
      <c r="O60" s="1335"/>
      <c r="P60" s="1335"/>
      <c r="Q60" s="1335"/>
      <c r="R60" s="1335"/>
      <c r="S60" s="1335"/>
      <c r="T60" s="1335"/>
      <c r="U60" s="1335"/>
      <c r="V60" s="1335"/>
      <c r="W60" s="1335"/>
      <c r="X60" s="1335"/>
      <c r="Y60" s="1335"/>
      <c r="Z60" s="1335"/>
      <c r="AA60" s="1335"/>
      <c r="AB60" s="1335"/>
      <c r="AC60" s="1335"/>
      <c r="AD60" s="1335"/>
      <c r="AE60" s="1335"/>
      <c r="AF60" s="1335"/>
      <c r="AG60" s="1335"/>
      <c r="AH60" s="1335"/>
      <c r="AI60" s="280"/>
    </row>
    <row r="61" spans="1:36" ht="15.75" customHeight="1">
      <c r="A61" s="281"/>
      <c r="B61" s="1335"/>
      <c r="C61" s="1335"/>
      <c r="D61" s="1335"/>
      <c r="E61" s="1335"/>
      <c r="F61" s="1335"/>
      <c r="G61" s="1335"/>
      <c r="H61" s="1335"/>
      <c r="I61" s="1335"/>
      <c r="J61" s="1335"/>
      <c r="K61" s="1335"/>
      <c r="L61" s="1335"/>
      <c r="M61" s="1335"/>
      <c r="N61" s="1335"/>
      <c r="O61" s="1335"/>
      <c r="P61" s="1335"/>
      <c r="Q61" s="1335"/>
      <c r="R61" s="1335"/>
      <c r="S61" s="1335"/>
      <c r="T61" s="1335"/>
      <c r="U61" s="1335"/>
      <c r="V61" s="1335"/>
      <c r="W61" s="1335"/>
      <c r="X61" s="1335"/>
      <c r="Y61" s="1335"/>
      <c r="Z61" s="1335"/>
      <c r="AA61" s="1335"/>
      <c r="AB61" s="1335"/>
      <c r="AC61" s="1335"/>
      <c r="AD61" s="1335"/>
      <c r="AE61" s="1335"/>
      <c r="AF61" s="1335"/>
      <c r="AG61" s="1335"/>
      <c r="AH61" s="1335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75"/>
      <c r="D64" s="1575"/>
      <c r="E64" s="1575"/>
      <c r="F64" s="1575"/>
      <c r="G64" s="1575"/>
      <c r="H64" s="1575"/>
      <c r="I64" s="1575"/>
      <c r="J64" s="1575"/>
      <c r="K64" s="1575"/>
      <c r="L64" s="1575"/>
      <c r="M64" s="1575"/>
      <c r="N64" s="1575"/>
      <c r="O64" s="1575"/>
      <c r="P64" s="1575"/>
      <c r="Q64" s="1575"/>
      <c r="R64" s="1575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75"/>
      <c r="D65" s="1575"/>
      <c r="E65" s="1575"/>
      <c r="F65" s="1575"/>
      <c r="G65" s="1575"/>
      <c r="H65" s="1575"/>
      <c r="I65" s="1575"/>
      <c r="J65" s="1575"/>
      <c r="K65" s="1575"/>
      <c r="L65" s="1575"/>
      <c r="M65" s="1575"/>
      <c r="N65" s="1575"/>
      <c r="O65" s="1575"/>
      <c r="P65" s="1575"/>
      <c r="Q65" s="1575"/>
      <c r="R65" s="1575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61" t="s">
        <v>173</v>
      </c>
      <c r="C67" s="1561"/>
      <c r="D67" s="1561"/>
      <c r="E67" s="1561"/>
      <c r="F67" s="1561"/>
      <c r="G67" s="1561"/>
      <c r="H67" s="1561"/>
      <c r="I67" s="1561"/>
      <c r="J67" s="1561"/>
      <c r="K67" s="1561"/>
      <c r="L67" s="1561"/>
      <c r="M67" s="1561"/>
      <c r="N67" s="1561"/>
      <c r="O67" s="1561"/>
      <c r="P67" s="1561"/>
      <c r="Q67" s="1561"/>
      <c r="R67" s="1561"/>
      <c r="S67" s="1561"/>
      <c r="T67" s="267"/>
      <c r="U67" s="1346" t="s">
        <v>590</v>
      </c>
      <c r="V67" s="1346"/>
      <c r="W67" s="1346"/>
      <c r="X67" s="1346"/>
      <c r="Y67" s="1346"/>
      <c r="Z67" s="1346"/>
      <c r="AA67" s="1346"/>
      <c r="AB67" s="1346"/>
      <c r="AC67" s="1346"/>
      <c r="AD67" s="1346"/>
      <c r="AE67" s="1346"/>
      <c r="AF67" s="1346"/>
      <c r="AG67" s="1346"/>
      <c r="AH67" s="1346"/>
      <c r="AI67" s="124"/>
      <c r="AJ67" s="279"/>
    </row>
    <row r="68" spans="1:36" ht="15.75" customHeight="1">
      <c r="A68" s="1562" t="s">
        <v>500</v>
      </c>
      <c r="B68" s="1563"/>
      <c r="C68" s="1563"/>
      <c r="D68" s="1563"/>
      <c r="E68" s="1563"/>
      <c r="F68" s="1563"/>
      <c r="G68" s="1563"/>
      <c r="H68" s="1563"/>
      <c r="I68" s="1563"/>
      <c r="J68" s="1563"/>
      <c r="K68" s="1563"/>
      <c r="L68" s="1563"/>
      <c r="M68" s="1563"/>
      <c r="N68" s="1563"/>
      <c r="O68" s="1563"/>
      <c r="P68" s="1563"/>
      <c r="Q68" s="1563"/>
      <c r="R68" s="1563"/>
      <c r="S68" s="1563"/>
      <c r="T68" s="1563"/>
      <c r="U68" s="1563"/>
      <c r="V68" s="1563"/>
      <c r="W68" s="1563"/>
      <c r="X68" s="1563"/>
      <c r="Y68" s="1563"/>
      <c r="Z68" s="1563"/>
      <c r="AA68" s="1563"/>
      <c r="AB68" s="1563"/>
      <c r="AC68" s="1563"/>
      <c r="AD68" s="1563"/>
      <c r="AE68" s="1563"/>
      <c r="AF68" s="1563"/>
      <c r="AG68" s="1563"/>
      <c r="AH68" s="1563"/>
      <c r="AI68" s="272"/>
    </row>
    <row r="69" spans="1:36" ht="21" customHeight="1">
      <c r="A69" s="1569" t="s">
        <v>975</v>
      </c>
      <c r="B69" s="1570"/>
      <c r="C69" s="1570"/>
      <c r="D69" s="1570"/>
      <c r="E69" s="1570"/>
      <c r="F69" s="1570"/>
      <c r="G69" s="1570"/>
      <c r="H69" s="1570"/>
      <c r="I69" s="1570"/>
      <c r="J69" s="1570"/>
      <c r="K69" s="1570"/>
      <c r="L69" s="1570"/>
      <c r="M69" s="1570"/>
      <c r="N69" s="1570"/>
      <c r="O69" s="1570"/>
      <c r="P69" s="1570"/>
      <c r="Q69" s="1570"/>
      <c r="R69" s="1570"/>
      <c r="S69" s="1570"/>
      <c r="T69" s="1570"/>
      <c r="U69" s="1570"/>
      <c r="V69" s="1570"/>
      <c r="W69" s="1570"/>
      <c r="X69" s="1570"/>
      <c r="Y69" s="1570"/>
      <c r="Z69" s="1570"/>
      <c r="AA69" s="1570"/>
      <c r="AB69" s="1570"/>
      <c r="AC69" s="1570"/>
      <c r="AD69" s="1570"/>
      <c r="AE69" s="1570"/>
      <c r="AF69" s="1570"/>
      <c r="AG69" s="1570"/>
      <c r="AH69" s="1570"/>
      <c r="AI69" s="1571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topLeftCell="A7" zoomScale="85" zoomScaleNormal="100" zoomScaleSheetLayoutView="85" workbookViewId="0">
      <selection activeCell="A7" sqref="A1:XFD1048576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2" t="s">
        <v>656</v>
      </c>
      <c r="C4" s="1592"/>
      <c r="D4" s="1592"/>
      <c r="E4" s="288"/>
      <c r="F4" s="288"/>
      <c r="G4" s="288"/>
      <c r="H4" s="288"/>
      <c r="I4" s="288"/>
    </row>
    <row r="5" spans="1:13" ht="2.25" customHeight="1">
      <c r="A5" s="62"/>
      <c r="B5" s="1592"/>
      <c r="C5" s="1592"/>
      <c r="D5" s="1592"/>
      <c r="E5" s="288"/>
      <c r="F5" s="288"/>
      <c r="G5" s="288"/>
      <c r="H5" s="288"/>
      <c r="I5" s="288"/>
    </row>
    <row r="6" spans="1:13" ht="12" customHeight="1">
      <c r="A6" s="62"/>
      <c r="B6" s="1559"/>
      <c r="C6" s="1559"/>
      <c r="D6" s="1559"/>
      <c r="E6" s="1559"/>
      <c r="F6" s="1559"/>
      <c r="G6" s="1559"/>
      <c r="H6" s="1559"/>
      <c r="I6" s="1559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88" t="s">
        <v>638</v>
      </c>
      <c r="C8" s="1588"/>
      <c r="D8" s="1588"/>
      <c r="E8" s="1588"/>
      <c r="F8" s="1588"/>
      <c r="G8" s="1588"/>
      <c r="H8" s="1588"/>
      <c r="I8" s="1588"/>
      <c r="K8" s="290"/>
      <c r="L8" s="276"/>
      <c r="M8" s="276"/>
    </row>
    <row r="9" spans="1:13" ht="12.75" customHeight="1">
      <c r="A9" s="62"/>
      <c r="B9" s="1589" t="s">
        <v>438</v>
      </c>
      <c r="C9" s="1589"/>
      <c r="D9" s="1590" t="s">
        <v>439</v>
      </c>
      <c r="E9" s="1590"/>
      <c r="F9" s="1590"/>
      <c r="G9" s="1590"/>
      <c r="H9" s="1590"/>
      <c r="I9" s="1590"/>
      <c r="K9" s="276"/>
      <c r="L9" s="276"/>
      <c r="M9" s="276"/>
    </row>
    <row r="10" spans="1:13">
      <c r="A10" s="62"/>
      <c r="B10" s="1589"/>
      <c r="C10" s="1589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20" t="s">
        <v>686</v>
      </c>
      <c r="C11" s="1220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20" t="s">
        <v>645</v>
      </c>
      <c r="C12" s="1220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20" t="s">
        <v>440</v>
      </c>
      <c r="C13" s="1220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20" t="s">
        <v>646</v>
      </c>
      <c r="C14" s="1220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20" t="s">
        <v>647</v>
      </c>
      <c r="C15" s="1220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598" t="s">
        <v>648</v>
      </c>
      <c r="C17" s="1598"/>
      <c r="D17" s="1598"/>
      <c r="E17" s="1598"/>
      <c r="F17" s="1598"/>
      <c r="G17" s="1598"/>
      <c r="H17" s="1598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599" t="s">
        <v>651</v>
      </c>
      <c r="C22" s="1600"/>
      <c r="D22" s="1600"/>
      <c r="E22" s="1600"/>
      <c r="F22" s="1600"/>
      <c r="G22" s="1600"/>
      <c r="H22" s="1600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27" t="str">
        <f>IF(B_III_tyt_oper="","",B_III_tyt_oper)</f>
        <v/>
      </c>
      <c r="D24" s="1328"/>
      <c r="E24" s="1328"/>
      <c r="F24" s="1328"/>
      <c r="G24" s="1328"/>
      <c r="H24" s="1329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77"/>
      <c r="D25" s="1578"/>
      <c r="E25" s="1578"/>
      <c r="F25" s="1578"/>
      <c r="G25" s="1578"/>
      <c r="H25" s="1579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77"/>
      <c r="D26" s="1578"/>
      <c r="E26" s="1578"/>
      <c r="F26" s="1578"/>
      <c r="G26" s="1578"/>
      <c r="H26" s="1579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30"/>
      <c r="D27" s="1331"/>
      <c r="E27" s="1331"/>
      <c r="F27" s="1331"/>
      <c r="G27" s="1331"/>
      <c r="H27" s="1332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3" t="s">
        <v>171</v>
      </c>
      <c r="C28" s="1539"/>
      <c r="D28" s="1539"/>
      <c r="E28" s="1539"/>
      <c r="F28" s="1539"/>
      <c r="G28" s="1539"/>
      <c r="H28" s="1539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4" t="s">
        <v>652</v>
      </c>
      <c r="C30" s="1595"/>
      <c r="D30" s="1595"/>
      <c r="E30" s="1595"/>
      <c r="F30" s="1595"/>
      <c r="G30" s="1595"/>
      <c r="H30" s="1595"/>
      <c r="I30" s="298"/>
      <c r="K30" s="276"/>
      <c r="L30" s="276"/>
      <c r="M30" s="276"/>
    </row>
    <row r="31" spans="1:13" ht="14.25" customHeight="1">
      <c r="A31" s="62"/>
      <c r="B31" s="1594"/>
      <c r="C31" s="1595"/>
      <c r="D31" s="1595"/>
      <c r="E31" s="1595"/>
      <c r="F31" s="1595"/>
      <c r="G31" s="1595"/>
      <c r="H31" s="1595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96"/>
      <c r="I36" s="1595"/>
      <c r="K36" s="276"/>
      <c r="L36" s="276"/>
      <c r="M36" s="276"/>
    </row>
    <row r="37" spans="1:13" ht="10.5" customHeight="1">
      <c r="A37" s="62"/>
      <c r="B37" s="302"/>
      <c r="C37" s="1597"/>
      <c r="D37" s="1597"/>
      <c r="E37" s="1597"/>
      <c r="H37" s="1596"/>
      <c r="I37" s="1595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426" t="s">
        <v>441</v>
      </c>
      <c r="I41" s="1426"/>
      <c r="J41" s="307"/>
      <c r="K41" s="276"/>
      <c r="L41" s="276"/>
      <c r="M41" s="276"/>
    </row>
    <row r="42" spans="1:13" ht="67.5" customHeight="1">
      <c r="B42" s="302"/>
      <c r="C42" s="1591"/>
      <c r="D42" s="1591"/>
      <c r="E42" s="309"/>
      <c r="F42" s="310" t="s">
        <v>442</v>
      </c>
      <c r="G42" s="303"/>
      <c r="H42" s="1408" t="s">
        <v>591</v>
      </c>
      <c r="I42" s="1408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sheet="1" objects="1" scenarios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Normal="100" zoomScaleSheetLayoutView="100" workbookViewId="0">
      <selection activeCell="A13" sqref="A1:XFD1048576"/>
    </sheetView>
  </sheetViews>
  <sheetFormatPr defaultColWidth="9.109375" defaultRowHeight="11.4"/>
  <cols>
    <col min="1" max="1" width="1.33203125" style="746" customWidth="1"/>
    <col min="2" max="2" width="0.88671875" style="746" customWidth="1"/>
    <col min="3" max="37" width="2.88671875" style="746" customWidth="1"/>
    <col min="38" max="38" width="1.6640625" style="746" customWidth="1"/>
    <col min="39" max="39" width="8.6640625" style="746" customWidth="1"/>
    <col min="40" max="16384" width="9.109375" style="746"/>
  </cols>
  <sheetData>
    <row r="1" spans="1:38" ht="6.75" customHeight="1">
      <c r="A1" s="745"/>
      <c r="B1" s="745"/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  <c r="R1" s="1626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27"/>
      <c r="AH1" s="1627"/>
      <c r="AI1" s="1627"/>
      <c r="AJ1" s="1627"/>
      <c r="AK1" s="1627"/>
      <c r="AL1" s="745"/>
    </row>
    <row r="2" spans="1:38" ht="15.9" customHeight="1">
      <c r="A2" s="745"/>
      <c r="B2" s="745"/>
      <c r="C2" s="1626"/>
      <c r="D2" s="1626"/>
      <c r="E2" s="1626"/>
      <c r="F2" s="1626"/>
      <c r="G2" s="1626"/>
      <c r="H2" s="1626"/>
      <c r="I2" s="1626"/>
      <c r="J2" s="1626"/>
      <c r="K2" s="1626"/>
      <c r="L2" s="1626"/>
      <c r="M2" s="1626"/>
      <c r="N2" s="1626"/>
      <c r="O2" s="1626"/>
      <c r="P2" s="1626"/>
      <c r="Q2" s="1626"/>
      <c r="R2" s="1626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28" t="s">
        <v>437</v>
      </c>
      <c r="AH2" s="1629"/>
      <c r="AI2" s="1629"/>
      <c r="AJ2" s="1629"/>
      <c r="AK2" s="1630"/>
      <c r="AL2" s="747"/>
    </row>
    <row r="3" spans="1:38" ht="34.5" customHeight="1">
      <c r="A3" s="1631" t="s">
        <v>876</v>
      </c>
      <c r="B3" s="1631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631"/>
      <c r="S3" s="1631"/>
      <c r="T3" s="1631"/>
      <c r="U3" s="1631"/>
      <c r="V3" s="1631"/>
      <c r="W3" s="1631"/>
      <c r="X3" s="1631"/>
      <c r="Y3" s="1631"/>
      <c r="Z3" s="1631"/>
      <c r="AA3" s="1631"/>
      <c r="AB3" s="1631"/>
      <c r="AC3" s="1631"/>
      <c r="AD3" s="1631"/>
      <c r="AE3" s="1631"/>
      <c r="AF3" s="1631"/>
      <c r="AG3" s="1631"/>
      <c r="AH3" s="1631"/>
      <c r="AI3" s="1631"/>
      <c r="AJ3" s="1631"/>
      <c r="AK3" s="1631"/>
      <c r="AL3" s="1631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32"/>
      <c r="E5" s="1633"/>
      <c r="F5" s="1634" t="s">
        <v>857</v>
      </c>
      <c r="G5" s="1635"/>
      <c r="H5" s="1635"/>
      <c r="I5" s="1635"/>
      <c r="J5" s="1635"/>
      <c r="K5" s="1635"/>
      <c r="L5" s="1635"/>
      <c r="M5" s="1635"/>
      <c r="N5" s="1635"/>
      <c r="O5" s="1635"/>
      <c r="P5" s="749"/>
      <c r="Q5" s="749"/>
      <c r="R5" s="1632"/>
      <c r="S5" s="1633"/>
      <c r="T5" s="1634" t="s">
        <v>856</v>
      </c>
      <c r="U5" s="1635"/>
      <c r="V5" s="1635"/>
      <c r="W5" s="1635"/>
      <c r="X5" s="1635"/>
      <c r="Y5" s="1635"/>
      <c r="Z5" s="1635"/>
      <c r="AA5" s="1635"/>
      <c r="AB5" s="1635"/>
      <c r="AC5" s="1635"/>
      <c r="AD5" s="1635"/>
      <c r="AE5" s="1635"/>
      <c r="AF5" s="1635"/>
      <c r="AG5" s="1635"/>
      <c r="AH5" s="1635"/>
      <c r="AI5" s="1635"/>
      <c r="AJ5" s="1635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09" t="s">
        <v>761</v>
      </c>
      <c r="B7" s="1609"/>
      <c r="C7" s="1609"/>
      <c r="D7" s="1609"/>
      <c r="E7" s="1609"/>
      <c r="F7" s="1609"/>
      <c r="G7" s="1609"/>
      <c r="H7" s="1609"/>
      <c r="I7" s="1609"/>
      <c r="J7" s="1609"/>
      <c r="K7" s="1609"/>
      <c r="L7" s="1609"/>
      <c r="M7" s="1609"/>
      <c r="N7" s="1609"/>
      <c r="O7" s="1609"/>
      <c r="P7" s="1609"/>
      <c r="Q7" s="1609"/>
      <c r="R7" s="1609"/>
      <c r="S7" s="1609"/>
      <c r="T7" s="1609"/>
      <c r="U7" s="1609"/>
      <c r="V7" s="1609"/>
      <c r="W7" s="1609"/>
      <c r="X7" s="1609"/>
      <c r="Y7" s="1609"/>
      <c r="Z7" s="1609"/>
      <c r="AA7" s="1609"/>
      <c r="AB7" s="1609"/>
      <c r="AC7" s="1609"/>
      <c r="AD7" s="1609"/>
      <c r="AE7" s="1609"/>
      <c r="AF7" s="1609"/>
      <c r="AG7" s="1609"/>
      <c r="AH7" s="1609"/>
      <c r="AI7" s="1609"/>
      <c r="AJ7" s="1609"/>
      <c r="AK7" s="1609"/>
      <c r="AL7" s="1609"/>
    </row>
    <row r="8" spans="1:38" ht="12" customHeight="1">
      <c r="A8" s="751"/>
      <c r="B8" s="751"/>
      <c r="C8" s="1601" t="s">
        <v>762</v>
      </c>
      <c r="D8" s="1601"/>
      <c r="E8" s="1601"/>
      <c r="F8" s="1601"/>
      <c r="G8" s="1601"/>
      <c r="H8" s="1601"/>
      <c r="I8" s="1601"/>
      <c r="J8" s="1601"/>
      <c r="K8" s="1601"/>
      <c r="L8" s="1601" t="s">
        <v>763</v>
      </c>
      <c r="M8" s="1601"/>
      <c r="N8" s="1601"/>
      <c r="O8" s="1601"/>
      <c r="P8" s="1601"/>
      <c r="Q8" s="1601"/>
      <c r="R8" s="1601"/>
      <c r="S8" s="1601"/>
      <c r="T8" s="1601" t="s">
        <v>764</v>
      </c>
      <c r="U8" s="1601"/>
      <c r="V8" s="1601"/>
      <c r="W8" s="1601"/>
      <c r="X8" s="1601"/>
      <c r="Y8" s="1601"/>
      <c r="Z8" s="1601"/>
      <c r="AA8" s="1601"/>
      <c r="AB8" s="1601"/>
      <c r="AC8" s="1602" t="s">
        <v>765</v>
      </c>
      <c r="AD8" s="1602"/>
      <c r="AE8" s="1602"/>
      <c r="AF8" s="1602"/>
      <c r="AG8" s="1602"/>
      <c r="AH8" s="1602"/>
      <c r="AI8" s="1602"/>
      <c r="AJ8" s="1602"/>
      <c r="AK8" s="1602"/>
      <c r="AL8" s="751"/>
    </row>
    <row r="9" spans="1:38" ht="17.25" customHeight="1">
      <c r="A9" s="751"/>
      <c r="B9" s="751"/>
      <c r="C9" s="1611"/>
      <c r="D9" s="1611"/>
      <c r="E9" s="1611"/>
      <c r="F9" s="1611"/>
      <c r="G9" s="1611"/>
      <c r="H9" s="1611"/>
      <c r="I9" s="1611"/>
      <c r="J9" s="1611"/>
      <c r="K9" s="1611"/>
      <c r="L9" s="1611"/>
      <c r="M9" s="1611"/>
      <c r="N9" s="1611"/>
      <c r="O9" s="1611"/>
      <c r="P9" s="1611"/>
      <c r="Q9" s="1611"/>
      <c r="R9" s="1611"/>
      <c r="S9" s="1611"/>
      <c r="T9" s="1611"/>
      <c r="U9" s="1611"/>
      <c r="V9" s="1611"/>
      <c r="W9" s="1611"/>
      <c r="X9" s="1611"/>
      <c r="Y9" s="1611"/>
      <c r="Z9" s="1611"/>
      <c r="AA9" s="1611"/>
      <c r="AB9" s="1611"/>
      <c r="AC9" s="1611"/>
      <c r="AD9" s="1611"/>
      <c r="AE9" s="1611"/>
      <c r="AF9" s="1611"/>
      <c r="AG9" s="1611"/>
      <c r="AH9" s="1611"/>
      <c r="AI9" s="1611"/>
      <c r="AJ9" s="1611"/>
      <c r="AK9" s="1611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09" t="s">
        <v>766</v>
      </c>
      <c r="B11" s="1609"/>
      <c r="C11" s="1609"/>
      <c r="D11" s="1609"/>
      <c r="E11" s="1609"/>
      <c r="F11" s="1609"/>
      <c r="G11" s="1609"/>
      <c r="H11" s="1609"/>
      <c r="I11" s="1609"/>
      <c r="J11" s="1609"/>
      <c r="K11" s="1609"/>
      <c r="L11" s="1609"/>
      <c r="M11" s="1609"/>
      <c r="N11" s="1609"/>
      <c r="O11" s="1609"/>
      <c r="P11" s="1609"/>
      <c r="Q11" s="1609"/>
      <c r="R11" s="1609"/>
      <c r="S11" s="1609"/>
      <c r="T11" s="1609"/>
      <c r="U11" s="1609"/>
      <c r="V11" s="1609"/>
      <c r="W11" s="1609"/>
      <c r="X11" s="1609"/>
      <c r="Y11" s="1609"/>
      <c r="Z11" s="1609"/>
      <c r="AA11" s="1609"/>
      <c r="AB11" s="1609"/>
      <c r="AC11" s="1609"/>
      <c r="AD11" s="1609"/>
      <c r="AE11" s="1609"/>
      <c r="AF11" s="1609"/>
      <c r="AG11" s="1609"/>
      <c r="AH11" s="1609"/>
      <c r="AI11" s="1609"/>
      <c r="AJ11" s="1609"/>
      <c r="AK11" s="1609"/>
      <c r="AL11" s="1609"/>
    </row>
    <row r="12" spans="1:38" ht="21.6" customHeight="1">
      <c r="A12" s="745"/>
      <c r="B12" s="745"/>
      <c r="C12" s="1621" t="s">
        <v>877</v>
      </c>
      <c r="D12" s="1621"/>
      <c r="E12" s="1621"/>
      <c r="F12" s="1621"/>
      <c r="G12" s="1621"/>
      <c r="H12" s="1621"/>
      <c r="I12" s="1621"/>
      <c r="J12" s="1621"/>
      <c r="K12" s="1621"/>
      <c r="L12" s="1621"/>
      <c r="M12" s="1621"/>
      <c r="N12" s="1621"/>
      <c r="O12" s="1622"/>
      <c r="P12" s="1623"/>
      <c r="Q12" s="1623"/>
      <c r="R12" s="1623"/>
      <c r="S12" s="1623"/>
      <c r="T12" s="1623"/>
      <c r="U12" s="1623"/>
      <c r="V12" s="1623"/>
      <c r="W12" s="1623"/>
      <c r="X12" s="1623"/>
      <c r="Y12" s="1623"/>
      <c r="Z12" s="1623"/>
      <c r="AA12" s="1623"/>
      <c r="AB12" s="1623"/>
      <c r="AC12" s="1623"/>
      <c r="AD12" s="1623"/>
      <c r="AE12" s="1623"/>
      <c r="AF12" s="1623"/>
      <c r="AG12" s="1623"/>
      <c r="AH12" s="1623"/>
      <c r="AI12" s="1623"/>
      <c r="AJ12" s="1623"/>
      <c r="AK12" s="1624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49" t="s">
        <v>878</v>
      </c>
      <c r="D14" s="1649"/>
      <c r="E14" s="1649"/>
      <c r="F14" s="1649"/>
      <c r="G14" s="1649"/>
      <c r="H14" s="1649"/>
      <c r="I14" s="1649"/>
      <c r="J14" s="1649"/>
      <c r="K14" s="1649"/>
      <c r="L14" s="1649"/>
      <c r="M14" s="1649"/>
      <c r="N14" s="1649"/>
      <c r="O14" s="1649" t="s">
        <v>879</v>
      </c>
      <c r="P14" s="1649"/>
      <c r="Q14" s="1649"/>
      <c r="R14" s="1649"/>
      <c r="S14" s="1649"/>
      <c r="T14" s="1649"/>
      <c r="U14" s="1649"/>
      <c r="V14" s="1649"/>
      <c r="W14" s="1649"/>
      <c r="X14" s="1649"/>
      <c r="Y14" s="1649"/>
      <c r="Z14" s="1649" t="s">
        <v>880</v>
      </c>
      <c r="AA14" s="1649"/>
      <c r="AB14" s="1649"/>
      <c r="AC14" s="1649"/>
      <c r="AD14" s="1649"/>
      <c r="AE14" s="1649"/>
      <c r="AF14" s="1649"/>
      <c r="AG14" s="1649"/>
      <c r="AH14" s="1649"/>
      <c r="AI14" s="1649"/>
      <c r="AJ14" s="1649"/>
      <c r="AK14" s="1649"/>
      <c r="AL14" s="745"/>
    </row>
    <row r="15" spans="1:38" ht="27.6" customHeight="1">
      <c r="A15" s="745"/>
      <c r="B15" s="745"/>
      <c r="C15" s="1643"/>
      <c r="D15" s="1644"/>
      <c r="E15" s="1644"/>
      <c r="F15" s="1644"/>
      <c r="G15" s="1644"/>
      <c r="H15" s="1644"/>
      <c r="I15" s="1644"/>
      <c r="J15" s="1644"/>
      <c r="K15" s="1644"/>
      <c r="L15" s="1644"/>
      <c r="M15" s="1644"/>
      <c r="N15" s="1645"/>
      <c r="O15" s="1646"/>
      <c r="P15" s="1647"/>
      <c r="Q15" s="1647"/>
      <c r="R15" s="1647"/>
      <c r="S15" s="1647"/>
      <c r="T15" s="1647"/>
      <c r="U15" s="1647"/>
      <c r="V15" s="1647"/>
      <c r="W15" s="1647"/>
      <c r="X15" s="1647"/>
      <c r="Y15" s="1648"/>
      <c r="Z15" s="1646"/>
      <c r="AA15" s="1647"/>
      <c r="AB15" s="1647"/>
      <c r="AC15" s="1647"/>
      <c r="AD15" s="1647"/>
      <c r="AE15" s="1647"/>
      <c r="AF15" s="1647"/>
      <c r="AG15" s="1647"/>
      <c r="AH15" s="1647"/>
      <c r="AI15" s="1647"/>
      <c r="AJ15" s="1647"/>
      <c r="AK15" s="1648"/>
      <c r="AL15" s="745"/>
    </row>
    <row r="16" spans="1:38" ht="6" customHeight="1">
      <c r="A16" s="745"/>
      <c r="B16" s="745"/>
      <c r="C16" s="1610"/>
      <c r="D16" s="1610"/>
      <c r="E16" s="1610"/>
      <c r="F16" s="1610"/>
      <c r="G16" s="1610"/>
      <c r="H16" s="1610"/>
      <c r="I16" s="1610"/>
      <c r="J16" s="1610"/>
      <c r="K16" s="752"/>
      <c r="L16" s="1610"/>
      <c r="M16" s="1610"/>
      <c r="N16" s="1610"/>
      <c r="O16" s="1610"/>
      <c r="P16" s="1610"/>
      <c r="Q16" s="1610"/>
      <c r="R16" s="1610"/>
      <c r="S16" s="1610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09" t="s">
        <v>767</v>
      </c>
      <c r="B17" s="1609"/>
      <c r="C17" s="1609"/>
      <c r="D17" s="1609"/>
      <c r="E17" s="1609"/>
      <c r="F17" s="1609"/>
      <c r="G17" s="1609"/>
      <c r="H17" s="1609"/>
      <c r="I17" s="1609"/>
      <c r="J17" s="1609"/>
      <c r="K17" s="1609"/>
      <c r="L17" s="1609"/>
      <c r="M17" s="1609"/>
      <c r="N17" s="1609"/>
      <c r="O17" s="1609"/>
      <c r="P17" s="1609"/>
      <c r="Q17" s="1609"/>
      <c r="R17" s="1609"/>
      <c r="S17" s="1609"/>
      <c r="T17" s="1609"/>
      <c r="U17" s="1609"/>
      <c r="V17" s="1609"/>
      <c r="W17" s="1609"/>
      <c r="X17" s="1609"/>
      <c r="Y17" s="1609"/>
      <c r="Z17" s="1609"/>
      <c r="AA17" s="1609"/>
      <c r="AB17" s="1609"/>
      <c r="AC17" s="1609"/>
      <c r="AD17" s="1609"/>
      <c r="AE17" s="1609"/>
      <c r="AF17" s="1609"/>
      <c r="AG17" s="1609"/>
      <c r="AH17" s="1609"/>
      <c r="AI17" s="1609"/>
      <c r="AJ17" s="1609"/>
      <c r="AK17" s="1609"/>
      <c r="AL17" s="1609"/>
    </row>
    <row r="18" spans="1:38" ht="27" customHeight="1">
      <c r="A18" s="745"/>
      <c r="B18" s="745"/>
      <c r="C18" s="1650" t="s">
        <v>881</v>
      </c>
      <c r="D18" s="1650"/>
      <c r="E18" s="1650"/>
      <c r="F18" s="1650"/>
      <c r="G18" s="1650"/>
      <c r="H18" s="1650"/>
      <c r="I18" s="1650"/>
      <c r="J18" s="1650"/>
      <c r="K18" s="1650"/>
      <c r="L18" s="1650"/>
      <c r="M18" s="1650"/>
      <c r="N18" s="1650"/>
      <c r="O18" s="1650"/>
      <c r="P18" s="1650"/>
      <c r="Q18" s="1650"/>
      <c r="R18" s="1650"/>
      <c r="S18" s="1650"/>
      <c r="T18" s="1650"/>
      <c r="U18" s="1650"/>
      <c r="V18" s="1650"/>
      <c r="W18" s="1650"/>
      <c r="X18" s="1650"/>
      <c r="Y18" s="1650"/>
      <c r="Z18" s="1650"/>
      <c r="AA18" s="1650"/>
      <c r="AB18" s="1650"/>
      <c r="AC18" s="1650"/>
      <c r="AD18" s="1650"/>
      <c r="AE18" s="1612"/>
      <c r="AF18" s="1613"/>
      <c r="AG18" s="1613"/>
      <c r="AH18" s="1613"/>
      <c r="AI18" s="1613"/>
      <c r="AJ18" s="1613"/>
      <c r="AK18" s="1614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2" customHeight="1">
      <c r="A20" s="745"/>
      <c r="B20" s="745"/>
      <c r="C20" s="1616" t="s">
        <v>882</v>
      </c>
      <c r="D20" s="1617"/>
      <c r="E20" s="1617"/>
      <c r="F20" s="1617"/>
      <c r="G20" s="1617"/>
      <c r="H20" s="1617"/>
      <c r="I20" s="1617"/>
      <c r="J20" s="1617"/>
      <c r="K20" s="1617"/>
      <c r="L20" s="1617"/>
      <c r="M20" s="1617"/>
      <c r="N20" s="1617"/>
      <c r="O20" s="1617"/>
      <c r="P20" s="1617"/>
      <c r="Q20" s="1617"/>
      <c r="R20" s="1617"/>
      <c r="S20" s="1617"/>
      <c r="T20" s="1617"/>
      <c r="U20" s="1617"/>
      <c r="V20" s="1617"/>
      <c r="W20" s="1617"/>
      <c r="X20" s="1617"/>
      <c r="Y20" s="1617"/>
      <c r="Z20" s="1617"/>
      <c r="AA20" s="1617"/>
      <c r="AB20" s="1617"/>
      <c r="AC20" s="1617"/>
      <c r="AD20" s="1617"/>
      <c r="AE20" s="1618">
        <f ca="1">B_IV!AB16</f>
        <v>0</v>
      </c>
      <c r="AF20" s="1619"/>
      <c r="AG20" s="1619"/>
      <c r="AH20" s="1619"/>
      <c r="AI20" s="1619"/>
      <c r="AJ20" s="1619"/>
      <c r="AK20" s="1620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15" t="s">
        <v>883</v>
      </c>
      <c r="D22" s="1615"/>
      <c r="E22" s="1615"/>
      <c r="F22" s="1615"/>
      <c r="G22" s="1615"/>
      <c r="H22" s="1615"/>
      <c r="I22" s="1615"/>
      <c r="J22" s="1615"/>
      <c r="K22" s="1615"/>
      <c r="L22" s="1615"/>
      <c r="M22" s="1615"/>
      <c r="N22" s="1615"/>
      <c r="O22" s="1615"/>
      <c r="P22" s="1615"/>
      <c r="Q22" s="1615"/>
      <c r="R22" s="1615"/>
      <c r="S22" s="1615"/>
      <c r="T22" s="1615"/>
      <c r="U22" s="1615"/>
      <c r="V22" s="1615"/>
      <c r="W22" s="1615"/>
      <c r="X22" s="1615"/>
      <c r="Y22" s="1615"/>
      <c r="Z22" s="1615"/>
      <c r="AA22" s="1615"/>
      <c r="AB22" s="1615"/>
      <c r="AC22" s="1615"/>
      <c r="AD22" s="1615"/>
      <c r="AE22" s="1612"/>
      <c r="AF22" s="1613"/>
      <c r="AG22" s="1613"/>
      <c r="AH22" s="1613"/>
      <c r="AI22" s="1613"/>
      <c r="AJ22" s="1613"/>
      <c r="AK22" s="1614"/>
      <c r="AL22" s="745"/>
    </row>
    <row r="23" spans="1:38" ht="3" customHeight="1">
      <c r="A23" s="745"/>
      <c r="B23" s="745"/>
      <c r="C23" s="1656"/>
      <c r="D23" s="1656"/>
      <c r="E23" s="1656"/>
      <c r="F23" s="1656"/>
      <c r="G23" s="1656"/>
      <c r="H23" s="1656"/>
      <c r="I23" s="1656"/>
      <c r="J23" s="1656"/>
      <c r="K23" s="1656"/>
      <c r="L23" s="1656"/>
      <c r="M23" s="1656"/>
      <c r="N23" s="1656"/>
      <c r="O23" s="1656"/>
      <c r="P23" s="1656"/>
      <c r="Q23" s="1656"/>
      <c r="R23" s="1656"/>
      <c r="S23" s="1656"/>
      <c r="T23" s="1656"/>
      <c r="U23" s="1656"/>
      <c r="V23" s="1656"/>
      <c r="W23" s="1656"/>
      <c r="X23" s="1656"/>
      <c r="Y23" s="1656"/>
      <c r="Z23" s="1656"/>
      <c r="AA23" s="1656"/>
      <c r="AB23" s="1656"/>
      <c r="AC23" s="1656"/>
      <c r="AD23" s="1656"/>
      <c r="AE23" s="1656"/>
      <c r="AF23" s="1656"/>
      <c r="AG23" s="1656"/>
      <c r="AH23" s="1656"/>
      <c r="AI23" s="1656"/>
      <c r="AJ23" s="1656"/>
      <c r="AK23" s="1656"/>
      <c r="AL23" s="745"/>
    </row>
    <row r="24" spans="1:38" ht="15" customHeight="1">
      <c r="A24" s="1609" t="s">
        <v>768</v>
      </c>
      <c r="B24" s="1609"/>
      <c r="C24" s="1609"/>
      <c r="D24" s="1609"/>
      <c r="E24" s="1609"/>
      <c r="F24" s="1609"/>
      <c r="G24" s="1609"/>
      <c r="H24" s="1609"/>
      <c r="I24" s="1609"/>
      <c r="J24" s="1609"/>
      <c r="K24" s="1609"/>
      <c r="L24" s="1609"/>
      <c r="M24" s="1609"/>
      <c r="N24" s="1609"/>
      <c r="O24" s="1609"/>
      <c r="P24" s="1609"/>
      <c r="Q24" s="1609"/>
      <c r="R24" s="1609"/>
      <c r="S24" s="1609"/>
      <c r="T24" s="1609"/>
      <c r="U24" s="1609"/>
      <c r="V24" s="1609"/>
      <c r="W24" s="1609"/>
      <c r="X24" s="1609"/>
      <c r="Y24" s="1609"/>
      <c r="Z24" s="1609"/>
      <c r="AA24" s="1609"/>
      <c r="AB24" s="1609"/>
      <c r="AC24" s="1609"/>
      <c r="AD24" s="1609"/>
      <c r="AE24" s="1609"/>
      <c r="AF24" s="1609"/>
      <c r="AG24" s="1609"/>
      <c r="AH24" s="1609"/>
      <c r="AI24" s="1609"/>
      <c r="AJ24" s="1609"/>
      <c r="AK24" s="1609"/>
      <c r="AL24" s="1609"/>
    </row>
    <row r="25" spans="1:38" ht="27" customHeight="1">
      <c r="A25" s="751"/>
      <c r="B25" s="751"/>
      <c r="C25" s="1650" t="s">
        <v>972</v>
      </c>
      <c r="D25" s="1650"/>
      <c r="E25" s="1650"/>
      <c r="F25" s="1650"/>
      <c r="G25" s="1650"/>
      <c r="H25" s="1650"/>
      <c r="I25" s="1650"/>
      <c r="J25" s="1650"/>
      <c r="K25" s="1650"/>
      <c r="L25" s="1650"/>
      <c r="M25" s="1650"/>
      <c r="N25" s="1650"/>
      <c r="O25" s="1650"/>
      <c r="P25" s="1650"/>
      <c r="Q25" s="1650"/>
      <c r="R25" s="1650"/>
      <c r="S25" s="1650"/>
      <c r="T25" s="1650"/>
      <c r="U25" s="1650"/>
      <c r="V25" s="1650"/>
      <c r="W25" s="1650"/>
      <c r="X25" s="1650"/>
      <c r="Y25" s="1650"/>
      <c r="Z25" s="1650"/>
      <c r="AA25" s="1650"/>
      <c r="AB25" s="1650"/>
      <c r="AC25" s="1650"/>
      <c r="AD25" s="1650"/>
      <c r="AE25" s="1651"/>
      <c r="AF25" s="1652"/>
      <c r="AG25" s="1652"/>
      <c r="AH25" s="1652"/>
      <c r="AI25" s="1652"/>
      <c r="AJ25" s="1652"/>
      <c r="AK25" s="1653"/>
      <c r="AL25" s="751"/>
    </row>
    <row r="26" spans="1:38" ht="6" customHeight="1">
      <c r="A26" s="751"/>
      <c r="B26" s="751"/>
      <c r="C26" s="1654"/>
      <c r="D26" s="1654"/>
      <c r="E26" s="1654"/>
      <c r="F26" s="1654"/>
      <c r="G26" s="1654"/>
      <c r="H26" s="1654"/>
      <c r="I26" s="1654"/>
      <c r="J26" s="1654"/>
      <c r="K26" s="1654"/>
      <c r="L26" s="1654"/>
      <c r="M26" s="1654"/>
      <c r="N26" s="1654"/>
      <c r="O26" s="1654"/>
      <c r="P26" s="1654"/>
      <c r="Q26" s="1654"/>
      <c r="R26" s="1654"/>
      <c r="S26" s="1654"/>
      <c r="T26" s="1654"/>
      <c r="U26" s="1654"/>
      <c r="V26" s="1654"/>
      <c r="W26" s="1654"/>
      <c r="X26" s="1654"/>
      <c r="Y26" s="1654"/>
      <c r="Z26" s="1654"/>
      <c r="AA26" s="1654"/>
      <c r="AB26" s="1654"/>
      <c r="AC26" s="1654"/>
      <c r="AD26" s="1654"/>
      <c r="AE26" s="1654"/>
      <c r="AF26" s="1654"/>
      <c r="AG26" s="1654"/>
      <c r="AH26" s="1654"/>
      <c r="AI26" s="1654"/>
      <c r="AJ26" s="1654"/>
      <c r="AK26" s="1654"/>
      <c r="AL26" s="751"/>
    </row>
    <row r="27" spans="1:38" ht="21.75" customHeight="1">
      <c r="A27" s="751"/>
      <c r="B27" s="751"/>
      <c r="C27" s="1657" t="s">
        <v>859</v>
      </c>
      <c r="D27" s="1657"/>
      <c r="E27" s="1657"/>
      <c r="F27" s="1657"/>
      <c r="G27" s="1657"/>
      <c r="H27" s="1657"/>
      <c r="I27" s="1657"/>
      <c r="J27" s="1657"/>
      <c r="K27" s="1657"/>
      <c r="L27" s="1657"/>
      <c r="M27" s="1657"/>
      <c r="N27" s="1657"/>
      <c r="O27" s="1657"/>
      <c r="P27" s="1657"/>
      <c r="Q27" s="1657"/>
      <c r="R27" s="1657"/>
      <c r="S27" s="1657"/>
      <c r="T27" s="1657"/>
      <c r="U27" s="1657"/>
      <c r="V27" s="1657"/>
      <c r="W27" s="1657"/>
      <c r="X27" s="1657"/>
      <c r="Y27" s="1657"/>
      <c r="Z27" s="1657"/>
      <c r="AA27" s="1657"/>
      <c r="AB27" s="1657"/>
      <c r="AC27" s="1657"/>
      <c r="AD27" s="1657"/>
      <c r="AE27" s="1658" t="s">
        <v>86</v>
      </c>
      <c r="AF27" s="1659"/>
      <c r="AG27" s="1659"/>
      <c r="AH27" s="1659"/>
      <c r="AI27" s="1659"/>
      <c r="AJ27" s="1659"/>
      <c r="AK27" s="1660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36"/>
      <c r="D30" s="1637"/>
      <c r="E30" s="1637"/>
      <c r="F30" s="1637"/>
      <c r="G30" s="1637"/>
      <c r="H30" s="1637"/>
      <c r="I30" s="1637"/>
      <c r="J30" s="1637"/>
      <c r="K30" s="1637"/>
      <c r="L30" s="1637"/>
      <c r="M30" s="1637"/>
      <c r="N30" s="1637"/>
      <c r="O30" s="1637"/>
      <c r="P30" s="1637"/>
      <c r="Q30" s="1637"/>
      <c r="R30" s="1637"/>
      <c r="S30" s="1637"/>
      <c r="T30" s="1638"/>
      <c r="U30" s="754"/>
      <c r="V30" s="1603"/>
      <c r="W30" s="1604"/>
      <c r="X30" s="1604"/>
      <c r="Y30" s="1604"/>
      <c r="Z30" s="1604"/>
      <c r="AA30" s="1604"/>
      <c r="AB30" s="1604"/>
      <c r="AC30" s="1604"/>
      <c r="AD30" s="1604"/>
      <c r="AE30" s="1604"/>
      <c r="AF30" s="1604"/>
      <c r="AG30" s="1604"/>
      <c r="AH30" s="1604"/>
      <c r="AI30" s="1604"/>
      <c r="AJ30" s="1604"/>
      <c r="AK30" s="1605"/>
      <c r="AL30" s="745"/>
    </row>
    <row r="31" spans="1:38" ht="13.5" customHeight="1">
      <c r="A31" s="745"/>
      <c r="B31" s="745"/>
      <c r="C31" s="1639"/>
      <c r="D31" s="1640"/>
      <c r="E31" s="1640"/>
      <c r="F31" s="1640"/>
      <c r="G31" s="1640"/>
      <c r="H31" s="1640"/>
      <c r="I31" s="1640"/>
      <c r="J31" s="1640"/>
      <c r="K31" s="1640"/>
      <c r="L31" s="1640"/>
      <c r="M31" s="1640"/>
      <c r="N31" s="1640"/>
      <c r="O31" s="1640"/>
      <c r="P31" s="1640"/>
      <c r="Q31" s="1640"/>
      <c r="R31" s="1640"/>
      <c r="S31" s="1640"/>
      <c r="T31" s="1641"/>
      <c r="U31" s="754"/>
      <c r="V31" s="1606"/>
      <c r="W31" s="1607"/>
      <c r="X31" s="1607"/>
      <c r="Y31" s="1607"/>
      <c r="Z31" s="1607"/>
      <c r="AA31" s="1607"/>
      <c r="AB31" s="1607"/>
      <c r="AC31" s="1607"/>
      <c r="AD31" s="1607"/>
      <c r="AE31" s="1607"/>
      <c r="AF31" s="1607"/>
      <c r="AG31" s="1607"/>
      <c r="AH31" s="1607"/>
      <c r="AI31" s="1607"/>
      <c r="AJ31" s="1607"/>
      <c r="AK31" s="1608"/>
      <c r="AL31" s="745"/>
    </row>
    <row r="32" spans="1:38" ht="44.25" customHeight="1">
      <c r="A32" s="745"/>
      <c r="B32" s="745"/>
      <c r="C32" s="1625" t="s">
        <v>736</v>
      </c>
      <c r="D32" s="1625"/>
      <c r="E32" s="1625"/>
      <c r="F32" s="1625"/>
      <c r="G32" s="1625"/>
      <c r="H32" s="1625"/>
      <c r="I32" s="1625"/>
      <c r="J32" s="1625"/>
      <c r="K32" s="1625"/>
      <c r="L32" s="1625"/>
      <c r="M32" s="1625"/>
      <c r="N32" s="1625"/>
      <c r="O32" s="1625"/>
      <c r="P32" s="1625"/>
      <c r="Q32" s="1625"/>
      <c r="R32" s="1625"/>
      <c r="S32" s="1625"/>
      <c r="T32" s="1625"/>
      <c r="U32" s="755"/>
      <c r="V32" s="1392" t="s">
        <v>884</v>
      </c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  <c r="AG32" s="1392"/>
      <c r="AH32" s="1392"/>
      <c r="AI32" s="1392"/>
      <c r="AJ32" s="1392"/>
      <c r="AK32" s="1392"/>
      <c r="AL32" s="745"/>
    </row>
    <row r="33" spans="1:38" ht="12" customHeight="1">
      <c r="A33" s="1655" t="s">
        <v>503</v>
      </c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</row>
    <row r="34" spans="1:38">
      <c r="A34" s="1642"/>
      <c r="B34" s="1642"/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1642"/>
      <c r="Y34" s="1642"/>
      <c r="Z34" s="1642"/>
      <c r="AA34" s="1642"/>
      <c r="AB34" s="1642"/>
      <c r="AC34" s="1642"/>
      <c r="AD34" s="1642"/>
      <c r="AE34" s="1642"/>
      <c r="AF34" s="1642"/>
      <c r="AG34" s="1642"/>
      <c r="AH34" s="1642"/>
      <c r="AI34" s="1642"/>
      <c r="AJ34" s="1642"/>
      <c r="AK34" s="1642"/>
      <c r="AL34" s="1642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topLeftCell="A29" zoomScaleNormal="100" zoomScaleSheetLayoutView="100" workbookViewId="0">
      <selection activeCell="A29" sqref="A1:XFD1048576"/>
    </sheetView>
  </sheetViews>
  <sheetFormatPr defaultColWidth="9.109375" defaultRowHeight="11.4"/>
  <cols>
    <col min="1" max="1" width="1.33203125" style="314" customWidth="1"/>
    <col min="2" max="2" width="2.44140625" style="314" customWidth="1"/>
    <col min="3" max="20" width="3" style="314" customWidth="1"/>
    <col min="21" max="22" width="2.5546875" style="314" customWidth="1"/>
    <col min="23" max="23" width="2.44140625" style="314" customWidth="1"/>
    <col min="24" max="24" width="2.33203125" style="314" customWidth="1"/>
    <col min="25" max="25" width="2.109375" style="314" customWidth="1"/>
    <col min="26" max="26" width="2.6640625" style="314" customWidth="1"/>
    <col min="27" max="27" width="2.5546875" style="314" customWidth="1"/>
    <col min="28" max="28" width="2.44140625" style="314" customWidth="1"/>
    <col min="29" max="29" width="2.33203125" style="314" customWidth="1"/>
    <col min="30" max="30" width="2.44140625" style="314" customWidth="1"/>
    <col min="31" max="31" width="3" style="314" customWidth="1"/>
    <col min="32" max="32" width="3.109375" style="314" customWidth="1"/>
    <col min="33" max="33" width="3.5546875" style="314" customWidth="1"/>
    <col min="34" max="34" width="2.109375" style="314" customWidth="1"/>
    <col min="35" max="35" width="2.88671875" style="314" customWidth="1"/>
    <col min="36" max="36" width="3.5546875" style="314" customWidth="1"/>
    <col min="37" max="37" width="2.88671875" style="314" customWidth="1"/>
    <col min="38" max="38" width="3.33203125" style="314" customWidth="1"/>
    <col min="39" max="39" width="8.6640625" style="314" customWidth="1"/>
    <col min="40" max="16384" width="9.109375" style="314"/>
  </cols>
  <sheetData>
    <row r="1" spans="1:38" ht="6.75" customHeight="1">
      <c r="A1" s="315"/>
      <c r="B1" s="316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80"/>
      <c r="AH1" s="1680"/>
      <c r="AI1" s="1680"/>
      <c r="AJ1" s="1680"/>
      <c r="AK1" s="1680"/>
      <c r="AL1" s="317"/>
    </row>
    <row r="2" spans="1:38" ht="15.9" customHeight="1">
      <c r="A2" s="318"/>
      <c r="B2" s="383"/>
      <c r="C2" s="1678"/>
      <c r="D2" s="1678"/>
      <c r="E2" s="1678"/>
      <c r="F2" s="1678"/>
      <c r="G2" s="1678"/>
      <c r="H2" s="1678"/>
      <c r="I2" s="1678"/>
      <c r="J2" s="1678"/>
      <c r="K2" s="1678"/>
      <c r="L2" s="1678"/>
      <c r="M2" s="1678"/>
      <c r="N2" s="1678"/>
      <c r="O2" s="1678"/>
      <c r="P2" s="1678"/>
      <c r="Q2" s="1678"/>
      <c r="R2" s="1678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81" t="s">
        <v>437</v>
      </c>
      <c r="AH2" s="1682"/>
      <c r="AI2" s="1682"/>
      <c r="AJ2" s="1682"/>
      <c r="AK2" s="1683"/>
      <c r="AL2" s="321"/>
    </row>
    <row r="3" spans="1:38" ht="29.25" customHeight="1">
      <c r="A3" s="1703" t="s">
        <v>885</v>
      </c>
      <c r="B3" s="1704"/>
      <c r="C3" s="1704"/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4"/>
      <c r="Y3" s="1704"/>
      <c r="Z3" s="1704"/>
      <c r="AA3" s="1704"/>
      <c r="AB3" s="1704"/>
      <c r="AC3" s="1704"/>
      <c r="AD3" s="1704"/>
      <c r="AE3" s="1704"/>
      <c r="AF3" s="1704"/>
      <c r="AG3" s="1704"/>
      <c r="AH3" s="1704"/>
      <c r="AI3" s="1704"/>
      <c r="AJ3" s="1704"/>
      <c r="AK3" s="1704"/>
      <c r="AL3" s="1705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84"/>
      <c r="D5" s="1685"/>
      <c r="E5" s="1685"/>
      <c r="F5" s="1685"/>
      <c r="G5" s="1685"/>
      <c r="H5" s="1685"/>
      <c r="I5" s="1685"/>
      <c r="J5" s="1685"/>
      <c r="K5" s="1685"/>
      <c r="L5" s="1685"/>
      <c r="M5" s="1685"/>
      <c r="N5" s="1685"/>
      <c r="O5" s="1685"/>
      <c r="P5" s="1685"/>
      <c r="Q5" s="1685"/>
      <c r="R5" s="1686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93"/>
      <c r="AI5" s="1693"/>
      <c r="AJ5" s="1693"/>
      <c r="AK5" s="326"/>
      <c r="AL5" s="327"/>
    </row>
    <row r="6" spans="1:38" ht="12">
      <c r="A6" s="318"/>
      <c r="B6" s="384"/>
      <c r="C6" s="1687"/>
      <c r="D6" s="1688"/>
      <c r="E6" s="1688"/>
      <c r="F6" s="1688"/>
      <c r="G6" s="1688"/>
      <c r="H6" s="1688"/>
      <c r="I6" s="1688"/>
      <c r="J6" s="1688"/>
      <c r="K6" s="1688"/>
      <c r="L6" s="1688"/>
      <c r="M6" s="1688"/>
      <c r="N6" s="1688"/>
      <c r="O6" s="1688"/>
      <c r="P6" s="1688"/>
      <c r="Q6" s="1688"/>
      <c r="R6" s="1689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93"/>
      <c r="AI6" s="1693"/>
      <c r="AJ6" s="1693"/>
      <c r="AK6" s="383"/>
      <c r="AL6" s="327"/>
    </row>
    <row r="7" spans="1:38" ht="12">
      <c r="A7" s="318"/>
      <c r="B7" s="326"/>
      <c r="C7" s="1687"/>
      <c r="D7" s="1688"/>
      <c r="E7" s="1688"/>
      <c r="F7" s="1688"/>
      <c r="G7" s="1688"/>
      <c r="H7" s="1688"/>
      <c r="I7" s="1688"/>
      <c r="J7" s="1688"/>
      <c r="K7" s="1688"/>
      <c r="L7" s="1688"/>
      <c r="M7" s="1688"/>
      <c r="N7" s="1688"/>
      <c r="O7" s="1688"/>
      <c r="P7" s="1688"/>
      <c r="Q7" s="1688"/>
      <c r="R7" s="1689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 ht="12">
      <c r="A8" s="318"/>
      <c r="B8" s="326"/>
      <c r="C8" s="1687"/>
      <c r="D8" s="1688"/>
      <c r="E8" s="1688"/>
      <c r="F8" s="1688"/>
      <c r="G8" s="1688"/>
      <c r="H8" s="1688"/>
      <c r="I8" s="1688"/>
      <c r="J8" s="1688"/>
      <c r="K8" s="1688"/>
      <c r="L8" s="1688"/>
      <c r="M8" s="1688"/>
      <c r="N8" s="1688"/>
      <c r="O8" s="1688"/>
      <c r="P8" s="1688"/>
      <c r="Q8" s="1688"/>
      <c r="R8" s="1689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87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9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90"/>
      <c r="D10" s="1691"/>
      <c r="E10" s="1691"/>
      <c r="F10" s="1691"/>
      <c r="G10" s="1691"/>
      <c r="H10" s="1691"/>
      <c r="I10" s="1691"/>
      <c r="J10" s="1691"/>
      <c r="K10" s="1691"/>
      <c r="L10" s="1691"/>
      <c r="M10" s="1691"/>
      <c r="N10" s="1691"/>
      <c r="O10" s="1691"/>
      <c r="P10" s="1691"/>
      <c r="Q10" s="1691"/>
      <c r="R10" s="1692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94" t="s">
        <v>960</v>
      </c>
      <c r="D11" s="1694"/>
      <c r="E11" s="1694"/>
      <c r="F11" s="1694"/>
      <c r="G11" s="1694"/>
      <c r="H11" s="1694"/>
      <c r="I11" s="1694"/>
      <c r="J11" s="1694"/>
      <c r="K11" s="1694"/>
      <c r="L11" s="1694"/>
      <c r="M11" s="1694"/>
      <c r="N11" s="1694"/>
      <c r="O11" s="1694"/>
      <c r="P11" s="1694"/>
      <c r="Q11" s="1694"/>
      <c r="R11" s="1694"/>
      <c r="S11" s="330"/>
      <c r="T11" s="330"/>
      <c r="U11" s="383"/>
      <c r="V11" s="383"/>
      <c r="W11" s="383"/>
      <c r="X11" s="383"/>
      <c r="Y11" s="383"/>
      <c r="Z11" s="383"/>
      <c r="AA11" s="1662"/>
      <c r="AB11" s="1695"/>
      <c r="AC11" s="1695"/>
      <c r="AD11" s="1695"/>
      <c r="AE11" s="1695"/>
      <c r="AF11" s="1695"/>
      <c r="AG11" s="1695"/>
      <c r="AH11" s="1695"/>
      <c r="AI11" s="1695"/>
      <c r="AJ11" s="1695"/>
      <c r="AK11" s="1695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95"/>
      <c r="AB12" s="1695"/>
      <c r="AC12" s="1695"/>
      <c r="AD12" s="1695"/>
      <c r="AE12" s="1695"/>
      <c r="AF12" s="1695"/>
      <c r="AG12" s="1695"/>
      <c r="AH12" s="1695"/>
      <c r="AI12" s="1695"/>
      <c r="AJ12" s="1695"/>
      <c r="AK12" s="1695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95"/>
      <c r="AB13" s="1695"/>
      <c r="AC13" s="1695"/>
      <c r="AD13" s="1695"/>
      <c r="AE13" s="1695"/>
      <c r="AF13" s="1695"/>
      <c r="AG13" s="1695"/>
      <c r="AH13" s="1695"/>
      <c r="AI13" s="1695"/>
      <c r="AJ13" s="1695"/>
      <c r="AK13" s="1695"/>
      <c r="AL13" s="327"/>
    </row>
    <row r="14" spans="1:38" ht="20.25" customHeight="1">
      <c r="A14" s="318"/>
      <c r="B14" s="383"/>
      <c r="C14" s="332"/>
      <c r="D14" s="1696" t="s">
        <v>682</v>
      </c>
      <c r="E14" s="1696"/>
      <c r="F14" s="1696"/>
      <c r="G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  <c r="R14" s="1696"/>
      <c r="S14" s="1696"/>
      <c r="T14" s="1696"/>
      <c r="U14" s="1696"/>
      <c r="V14" s="1696"/>
      <c r="W14" s="1696"/>
      <c r="X14" s="1696"/>
      <c r="Y14" s="1696"/>
      <c r="Z14" s="1696"/>
      <c r="AA14" s="1696"/>
      <c r="AB14" s="1696"/>
      <c r="AC14" s="1696"/>
      <c r="AD14" s="1696"/>
      <c r="AE14" s="1696"/>
      <c r="AF14" s="1696"/>
      <c r="AG14" s="1696"/>
      <c r="AH14" s="1696"/>
      <c r="AI14" s="1696"/>
      <c r="AJ14" s="1696"/>
      <c r="AK14" s="1696"/>
      <c r="AL14" s="327"/>
    </row>
    <row r="15" spans="1:38" ht="21" customHeight="1">
      <c r="A15" s="318"/>
      <c r="B15" s="383"/>
      <c r="C15" s="329"/>
      <c r="D15" s="1696"/>
      <c r="E15" s="1696"/>
      <c r="F15" s="1696"/>
      <c r="G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  <c r="R15" s="1696"/>
      <c r="S15" s="1696"/>
      <c r="T15" s="1696"/>
      <c r="U15" s="1696"/>
      <c r="V15" s="1696"/>
      <c r="W15" s="1696"/>
      <c r="X15" s="1696"/>
      <c r="Y15" s="1696"/>
      <c r="Z15" s="1696"/>
      <c r="AA15" s="1696"/>
      <c r="AB15" s="1696"/>
      <c r="AC15" s="1696"/>
      <c r="AD15" s="1696"/>
      <c r="AE15" s="1696"/>
      <c r="AF15" s="1696"/>
      <c r="AG15" s="1696"/>
      <c r="AH15" s="1696"/>
      <c r="AI15" s="1696"/>
      <c r="AJ15" s="1696"/>
      <c r="AK15" s="1696"/>
      <c r="AL15" s="327"/>
    </row>
    <row r="16" spans="1:38" ht="12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67" t="s">
        <v>683</v>
      </c>
      <c r="D18" s="1667"/>
      <c r="E18" s="1667"/>
      <c r="F18" s="1667"/>
      <c r="G18" s="1667"/>
      <c r="H18" s="1667"/>
      <c r="I18" s="1667"/>
      <c r="J18" s="1667"/>
      <c r="K18" s="1667"/>
      <c r="L18" s="1667"/>
      <c r="M18" s="1667"/>
      <c r="N18" s="1667"/>
      <c r="O18" s="1667"/>
      <c r="P18" s="1667"/>
      <c r="Q18" s="1667"/>
      <c r="R18" s="1667"/>
      <c r="S18" s="1667"/>
      <c r="T18" s="1667"/>
      <c r="U18" s="1667"/>
      <c r="V18" s="1667"/>
      <c r="W18" s="1667"/>
      <c r="X18" s="1667"/>
      <c r="Y18" s="1667"/>
      <c r="Z18" s="1667"/>
      <c r="AA18" s="1667"/>
      <c r="AB18" s="1667"/>
      <c r="AC18" s="1667"/>
      <c r="AD18" s="1667"/>
      <c r="AE18" s="1667"/>
      <c r="AF18" s="1667"/>
      <c r="AG18" s="1667"/>
      <c r="AH18" s="1667"/>
      <c r="AI18" s="1667"/>
      <c r="AJ18" s="1667"/>
      <c r="AK18" s="1667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697"/>
      <c r="D20" s="1698"/>
      <c r="E20" s="1698"/>
      <c r="F20" s="1698"/>
      <c r="G20" s="1698"/>
      <c r="H20" s="1698"/>
      <c r="I20" s="1698"/>
      <c r="J20" s="1698"/>
      <c r="K20" s="1698"/>
      <c r="L20" s="1698"/>
      <c r="M20" s="1698"/>
      <c r="N20" s="1698"/>
      <c r="O20" s="1698"/>
      <c r="P20" s="1698"/>
      <c r="Q20" s="1698"/>
      <c r="R20" s="1698"/>
      <c r="S20" s="1698"/>
      <c r="T20" s="1698"/>
      <c r="U20" s="1698"/>
      <c r="V20" s="1698"/>
      <c r="W20" s="1698"/>
      <c r="X20" s="1698"/>
      <c r="Y20" s="1698"/>
      <c r="Z20" s="1698"/>
      <c r="AA20" s="1698"/>
      <c r="AB20" s="1698"/>
      <c r="AC20" s="1698"/>
      <c r="AD20" s="1698"/>
      <c r="AE20" s="1698"/>
      <c r="AF20" s="1698"/>
      <c r="AG20" s="1698"/>
      <c r="AH20" s="1698"/>
      <c r="AI20" s="1698"/>
      <c r="AJ20" s="1698"/>
      <c r="AK20" s="1699"/>
      <c r="AL20" s="327"/>
    </row>
    <row r="21" spans="1:38" ht="21" customHeight="1">
      <c r="A21" s="318"/>
      <c r="B21" s="383"/>
      <c r="C21" s="1700"/>
      <c r="D21" s="1701"/>
      <c r="E21" s="1701"/>
      <c r="F21" s="1701"/>
      <c r="G21" s="1701"/>
      <c r="H21" s="1701"/>
      <c r="I21" s="1701"/>
      <c r="J21" s="1701"/>
      <c r="K21" s="1701"/>
      <c r="L21" s="1701"/>
      <c r="M21" s="1701"/>
      <c r="N21" s="1701"/>
      <c r="O21" s="1701"/>
      <c r="P21" s="1701"/>
      <c r="Q21" s="1701"/>
      <c r="R21" s="1701"/>
      <c r="S21" s="1701"/>
      <c r="T21" s="1701"/>
      <c r="U21" s="1701"/>
      <c r="V21" s="1701"/>
      <c r="W21" s="1701"/>
      <c r="X21" s="1701"/>
      <c r="Y21" s="1701"/>
      <c r="Z21" s="1701"/>
      <c r="AA21" s="1701"/>
      <c r="AB21" s="1701"/>
      <c r="AC21" s="1701"/>
      <c r="AD21" s="1701"/>
      <c r="AE21" s="1701"/>
      <c r="AF21" s="1701"/>
      <c r="AG21" s="1701"/>
      <c r="AH21" s="1701"/>
      <c r="AI21" s="1701"/>
      <c r="AJ21" s="1701"/>
      <c r="AK21" s="1702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78" t="s">
        <v>626</v>
      </c>
      <c r="J22" s="1678"/>
      <c r="K22" s="1678"/>
      <c r="L22" s="1678"/>
      <c r="M22" s="1678"/>
      <c r="N22" s="1678"/>
      <c r="O22" s="1678"/>
      <c r="P22" s="1678"/>
      <c r="Q22" s="1678"/>
      <c r="R22" s="1678"/>
      <c r="S22" s="1678"/>
      <c r="T22" s="1678"/>
      <c r="U22" s="1678"/>
      <c r="V22" s="1678"/>
      <c r="W22" s="1678"/>
      <c r="X22" s="1678"/>
      <c r="Y22" s="1678"/>
      <c r="Z22" s="1678"/>
      <c r="AA22" s="1678"/>
      <c r="AB22" s="1678"/>
      <c r="AC22" s="1678"/>
      <c r="AD22" s="1678"/>
      <c r="AE22" s="1678"/>
      <c r="AF22" s="1678"/>
      <c r="AG22" s="1678"/>
      <c r="AH22" s="1678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63" t="s">
        <v>444</v>
      </c>
      <c r="D24" s="1663"/>
      <c r="E24" s="1663"/>
      <c r="F24" s="1663"/>
      <c r="G24" s="1663"/>
      <c r="H24" s="1663"/>
      <c r="I24" s="1663"/>
      <c r="J24" s="1663"/>
      <c r="K24" s="1663"/>
      <c r="L24" s="1663"/>
      <c r="M24" s="1663"/>
      <c r="N24" s="1663"/>
      <c r="O24" s="1663"/>
      <c r="P24" s="1663"/>
      <c r="Q24" s="1663"/>
      <c r="R24" s="1663"/>
      <c r="S24" s="1580"/>
      <c r="T24" s="1580"/>
      <c r="U24" s="1580"/>
      <c r="V24" s="1580"/>
      <c r="W24" s="1580"/>
      <c r="X24" s="1580"/>
      <c r="Y24" s="1580"/>
      <c r="Z24" s="1580"/>
      <c r="AA24" s="1580"/>
      <c r="AB24" s="1580"/>
      <c r="AC24" s="1580"/>
      <c r="AD24" s="1580"/>
      <c r="AE24" s="1580"/>
      <c r="AF24" s="1580"/>
      <c r="AG24" s="1580"/>
      <c r="AH24" s="1580"/>
      <c r="AI24" s="1580"/>
      <c r="AJ24" s="1580"/>
      <c r="AK24" s="1580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64"/>
      <c r="D26" s="1665"/>
      <c r="E26" s="1665"/>
      <c r="F26" s="1665"/>
      <c r="G26" s="1665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5"/>
      <c r="W26" s="1665"/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  <c r="AI26" s="1665"/>
      <c r="AJ26" s="1665"/>
      <c r="AK26" s="1666"/>
      <c r="AL26" s="327"/>
    </row>
    <row r="27" spans="1:38" ht="33" customHeight="1">
      <c r="A27" s="318"/>
      <c r="B27" s="383"/>
      <c r="C27" s="1668" t="s">
        <v>961</v>
      </c>
      <c r="D27" s="1668"/>
      <c r="E27" s="1668"/>
      <c r="F27" s="1668"/>
      <c r="G27" s="1668"/>
      <c r="H27" s="1668"/>
      <c r="I27" s="1668"/>
      <c r="J27" s="1668"/>
      <c r="K27" s="1668"/>
      <c r="L27" s="1668"/>
      <c r="M27" s="1668"/>
      <c r="N27" s="1668"/>
      <c r="O27" s="1668"/>
      <c r="P27" s="1668"/>
      <c r="Q27" s="1668"/>
      <c r="R27" s="1668"/>
      <c r="S27" s="1668"/>
      <c r="T27" s="1668"/>
      <c r="U27" s="1668"/>
      <c r="V27" s="1668"/>
      <c r="W27" s="1668"/>
      <c r="X27" s="1668"/>
      <c r="Y27" s="1668"/>
      <c r="Z27" s="1668"/>
      <c r="AA27" s="1668"/>
      <c r="AB27" s="1668"/>
      <c r="AC27" s="1668"/>
      <c r="AD27" s="1668"/>
      <c r="AE27" s="1668"/>
      <c r="AF27" s="1668"/>
      <c r="AG27" s="1668"/>
      <c r="AH27" s="1668"/>
      <c r="AI27" s="1668"/>
      <c r="AJ27" s="1668"/>
      <c r="AK27" s="1668"/>
      <c r="AL27" s="333"/>
    </row>
    <row r="28" spans="1:38" ht="13.5" customHeight="1">
      <c r="A28" s="318"/>
      <c r="B28" s="383"/>
      <c r="C28" s="1667"/>
      <c r="D28" s="1667"/>
      <c r="E28" s="1667"/>
      <c r="F28" s="1667"/>
      <c r="G28" s="1667"/>
      <c r="H28" s="1667"/>
      <c r="I28" s="1667"/>
      <c r="J28" s="1667"/>
      <c r="K28" s="1667"/>
      <c r="L28" s="1667"/>
      <c r="M28" s="1667"/>
      <c r="N28" s="1667"/>
      <c r="O28" s="1667"/>
      <c r="P28" s="1667"/>
      <c r="Q28" s="1667"/>
      <c r="R28" s="1667"/>
      <c r="S28" s="1667"/>
      <c r="T28" s="1667"/>
      <c r="U28" s="1667"/>
      <c r="V28" s="1667"/>
      <c r="W28" s="1667"/>
      <c r="X28" s="1667"/>
      <c r="Y28" s="1667"/>
      <c r="Z28" s="1667"/>
      <c r="AA28" s="1667"/>
      <c r="AB28" s="1667"/>
      <c r="AC28" s="1667"/>
      <c r="AD28" s="1667"/>
      <c r="AE28" s="1667"/>
      <c r="AF28" s="1667"/>
      <c r="AG28" s="1667"/>
      <c r="AH28" s="1667"/>
      <c r="AI28" s="1667"/>
      <c r="AJ28" s="1667"/>
      <c r="AK28" s="1667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70"/>
      <c r="D31" s="1671"/>
      <c r="E31" s="1671"/>
      <c r="F31" s="1671"/>
      <c r="G31" s="1671"/>
      <c r="H31" s="1671"/>
      <c r="I31" s="1671"/>
      <c r="J31" s="1671"/>
      <c r="K31" s="1671"/>
      <c r="L31" s="1671"/>
      <c r="M31" s="1671"/>
      <c r="N31" s="1671"/>
      <c r="O31" s="1671"/>
      <c r="P31" s="1671"/>
      <c r="Q31" s="1671"/>
      <c r="R31" s="1671"/>
      <c r="S31" s="1671"/>
      <c r="T31" s="1672"/>
      <c r="U31" s="201"/>
      <c r="V31" s="1336"/>
      <c r="W31" s="1337"/>
      <c r="X31" s="1337"/>
      <c r="Y31" s="1337"/>
      <c r="Z31" s="1337"/>
      <c r="AA31" s="1337"/>
      <c r="AB31" s="1337"/>
      <c r="AC31" s="1337"/>
      <c r="AD31" s="1337"/>
      <c r="AE31" s="1337"/>
      <c r="AF31" s="1337"/>
      <c r="AG31" s="1337"/>
      <c r="AH31" s="1337"/>
      <c r="AI31" s="1337"/>
      <c r="AJ31" s="1337"/>
      <c r="AK31" s="1338"/>
      <c r="AL31" s="327"/>
    </row>
    <row r="32" spans="1:38" ht="13.5" customHeight="1">
      <c r="A32" s="318"/>
      <c r="B32" s="383"/>
      <c r="C32" s="1673"/>
      <c r="D32" s="1541"/>
      <c r="E32" s="1541"/>
      <c r="F32" s="1541"/>
      <c r="G32" s="1541"/>
      <c r="H32" s="1541"/>
      <c r="I32" s="1541"/>
      <c r="J32" s="1541"/>
      <c r="K32" s="1541"/>
      <c r="L32" s="1541"/>
      <c r="M32" s="1541"/>
      <c r="N32" s="1541"/>
      <c r="O32" s="1541"/>
      <c r="P32" s="1541"/>
      <c r="Q32" s="1541"/>
      <c r="R32" s="1541"/>
      <c r="S32" s="1541"/>
      <c r="T32" s="1674"/>
      <c r="U32" s="201"/>
      <c r="V32" s="1339"/>
      <c r="W32" s="1340"/>
      <c r="X32" s="1340"/>
      <c r="Y32" s="1340"/>
      <c r="Z32" s="1340"/>
      <c r="AA32" s="1340"/>
      <c r="AB32" s="1340"/>
      <c r="AC32" s="1340"/>
      <c r="AD32" s="1340"/>
      <c r="AE32" s="1340"/>
      <c r="AF32" s="1340"/>
      <c r="AG32" s="1340"/>
      <c r="AH32" s="1340"/>
      <c r="AI32" s="1340"/>
      <c r="AJ32" s="1340"/>
      <c r="AK32" s="1341"/>
      <c r="AL32" s="327"/>
    </row>
    <row r="33" spans="1:38" ht="13.5" customHeight="1">
      <c r="A33" s="318"/>
      <c r="B33" s="383"/>
      <c r="C33" s="1673"/>
      <c r="D33" s="1541"/>
      <c r="E33" s="1541"/>
      <c r="F33" s="1541"/>
      <c r="G33" s="1541"/>
      <c r="H33" s="1541"/>
      <c r="I33" s="1541"/>
      <c r="J33" s="1541"/>
      <c r="K33" s="1541"/>
      <c r="L33" s="1541"/>
      <c r="M33" s="1541"/>
      <c r="N33" s="1541"/>
      <c r="O33" s="1541"/>
      <c r="P33" s="1541"/>
      <c r="Q33" s="1541"/>
      <c r="R33" s="1541"/>
      <c r="S33" s="1541"/>
      <c r="T33" s="1674"/>
      <c r="U33" s="201"/>
      <c r="V33" s="1339"/>
      <c r="W33" s="1340"/>
      <c r="X33" s="1340"/>
      <c r="Y33" s="1340"/>
      <c r="Z33" s="1340"/>
      <c r="AA33" s="1340"/>
      <c r="AB33" s="1340"/>
      <c r="AC33" s="1340"/>
      <c r="AD33" s="1340"/>
      <c r="AE33" s="1340"/>
      <c r="AF33" s="1340"/>
      <c r="AG33" s="1340"/>
      <c r="AH33" s="1340"/>
      <c r="AI33" s="1340"/>
      <c r="AJ33" s="1340"/>
      <c r="AK33" s="1341"/>
      <c r="AL33" s="327"/>
    </row>
    <row r="34" spans="1:38" ht="13.5" customHeight="1">
      <c r="A34" s="318"/>
      <c r="B34" s="383"/>
      <c r="C34" s="1675"/>
      <c r="D34" s="1676"/>
      <c r="E34" s="1676"/>
      <c r="F34" s="1676"/>
      <c r="G34" s="1676"/>
      <c r="H34" s="1676"/>
      <c r="I34" s="1676"/>
      <c r="J34" s="1676"/>
      <c r="K34" s="1676"/>
      <c r="L34" s="1676"/>
      <c r="M34" s="1676"/>
      <c r="N34" s="1676"/>
      <c r="O34" s="1676"/>
      <c r="P34" s="1676"/>
      <c r="Q34" s="1676"/>
      <c r="R34" s="1676"/>
      <c r="S34" s="1676"/>
      <c r="T34" s="1677"/>
      <c r="U34" s="201"/>
      <c r="V34" s="1342"/>
      <c r="W34" s="1343"/>
      <c r="X34" s="1343"/>
      <c r="Y34" s="1343"/>
      <c r="Z34" s="1343"/>
      <c r="AA34" s="1343"/>
      <c r="AB34" s="1343"/>
      <c r="AC34" s="1343"/>
      <c r="AD34" s="1343"/>
      <c r="AE34" s="1343"/>
      <c r="AF34" s="1343"/>
      <c r="AG34" s="1343"/>
      <c r="AH34" s="1343"/>
      <c r="AI34" s="1343"/>
      <c r="AJ34" s="1343"/>
      <c r="AK34" s="1344"/>
      <c r="AL34" s="327"/>
    </row>
    <row r="35" spans="1:38" ht="44.25" customHeight="1">
      <c r="A35" s="318"/>
      <c r="B35" s="383"/>
      <c r="C35" s="1561" t="s">
        <v>173</v>
      </c>
      <c r="D35" s="1561"/>
      <c r="E35" s="1561"/>
      <c r="F35" s="1561"/>
      <c r="G35" s="1561"/>
      <c r="H35" s="1561"/>
      <c r="I35" s="1561"/>
      <c r="J35" s="1561"/>
      <c r="K35" s="1561"/>
      <c r="L35" s="1561"/>
      <c r="M35" s="1561"/>
      <c r="N35" s="1561"/>
      <c r="O35" s="1561"/>
      <c r="P35" s="1561"/>
      <c r="Q35" s="1561"/>
      <c r="R35" s="1561"/>
      <c r="S35" s="1561"/>
      <c r="T35" s="1561"/>
      <c r="U35" s="267"/>
      <c r="V35" s="1346" t="s">
        <v>684</v>
      </c>
      <c r="W35" s="1346"/>
      <c r="X35" s="1346"/>
      <c r="Y35" s="1346"/>
      <c r="Z35" s="1346"/>
      <c r="AA35" s="1346"/>
      <c r="AB35" s="1346"/>
      <c r="AC35" s="1346"/>
      <c r="AD35" s="1346"/>
      <c r="AE35" s="1346"/>
      <c r="AF35" s="1346"/>
      <c r="AG35" s="1346"/>
      <c r="AH35" s="1346"/>
      <c r="AI35" s="1346"/>
      <c r="AJ35" s="1346"/>
      <c r="AK35" s="1346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61" t="s">
        <v>503</v>
      </c>
      <c r="B38" s="1349"/>
      <c r="C38" s="1349"/>
      <c r="D38" s="1349"/>
      <c r="E38" s="1349"/>
      <c r="F38" s="1349"/>
      <c r="G38" s="1349"/>
      <c r="H38" s="1349"/>
      <c r="I38" s="1349"/>
      <c r="J38" s="1349"/>
      <c r="K38" s="1349"/>
      <c r="L38" s="1349"/>
      <c r="M38" s="1349"/>
      <c r="N38" s="1349"/>
      <c r="O38" s="1349"/>
      <c r="P38" s="1349"/>
      <c r="Q38" s="1349"/>
      <c r="R38" s="1349"/>
      <c r="S38" s="1349"/>
      <c r="T38" s="1349"/>
      <c r="U38" s="1349"/>
      <c r="V38" s="1349"/>
      <c r="W38" s="1349"/>
      <c r="X38" s="1349"/>
      <c r="Y38" s="1349"/>
      <c r="Z38" s="1349"/>
      <c r="AA38" s="1349"/>
      <c r="AB38" s="1349"/>
      <c r="AC38" s="1349"/>
      <c r="AD38" s="1349"/>
      <c r="AE38" s="1349"/>
      <c r="AF38" s="1349"/>
      <c r="AG38" s="1349"/>
      <c r="AH38" s="1349"/>
      <c r="AI38" s="1349"/>
      <c r="AJ38" s="1349"/>
      <c r="AK38" s="1349"/>
      <c r="AL38" s="1350"/>
    </row>
    <row r="39" spans="1:38" ht="24" customHeight="1">
      <c r="A39" s="1669"/>
      <c r="B39" s="1565"/>
      <c r="C39" s="1565"/>
      <c r="D39" s="1565"/>
      <c r="E39" s="1565"/>
      <c r="F39" s="1565"/>
      <c r="G39" s="1565"/>
      <c r="H39" s="1565"/>
      <c r="I39" s="1565"/>
      <c r="J39" s="1565"/>
      <c r="K39" s="1565"/>
      <c r="L39" s="1565"/>
      <c r="M39" s="1565"/>
      <c r="N39" s="1565"/>
      <c r="O39" s="1565"/>
      <c r="P39" s="1565"/>
      <c r="Q39" s="1565"/>
      <c r="R39" s="1565"/>
      <c r="S39" s="1565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62"/>
      <c r="B40" s="1662"/>
      <c r="C40" s="1662"/>
      <c r="D40" s="1662"/>
      <c r="E40" s="1662"/>
      <c r="F40" s="1662"/>
      <c r="G40" s="1662"/>
      <c r="H40" s="1662"/>
      <c r="I40" s="1662"/>
      <c r="J40" s="1662"/>
      <c r="K40" s="1662"/>
      <c r="L40" s="1662"/>
      <c r="M40" s="1662"/>
      <c r="N40" s="1662"/>
      <c r="O40" s="1662"/>
      <c r="P40" s="1662"/>
      <c r="Q40" s="1662"/>
      <c r="R40" s="1662"/>
      <c r="S40" s="1662"/>
      <c r="T40" s="1662"/>
      <c r="U40" s="1662"/>
      <c r="V40" s="1662"/>
      <c r="W40" s="1662"/>
      <c r="X40" s="1662"/>
      <c r="Y40" s="1662"/>
      <c r="Z40" s="1662"/>
      <c r="AA40" s="1662"/>
      <c r="AB40" s="1662"/>
      <c r="AC40" s="1662"/>
      <c r="AD40" s="1662"/>
      <c r="AE40" s="1662"/>
      <c r="AF40" s="1662"/>
      <c r="AG40" s="1662"/>
      <c r="AH40" s="1662"/>
      <c r="AI40" s="1662"/>
      <c r="AJ40" s="1662"/>
      <c r="AK40" s="1662"/>
      <c r="AL40" s="1662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kjasnos</cp:lastModifiedBy>
  <cp:lastPrinted>2021-09-01T12:07:41Z</cp:lastPrinted>
  <dcterms:created xsi:type="dcterms:W3CDTF">2007-12-13T09:58:23Z</dcterms:created>
  <dcterms:modified xsi:type="dcterms:W3CDTF">2022-02-02T10:55:15Z</dcterms:modified>
</cp:coreProperties>
</file>